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butler\Documents\Comptroller Award\Debt Service\"/>
    </mc:Choice>
  </mc:AlternateContent>
  <xr:revisionPtr revIDLastSave="0" documentId="13_ncr:1_{B207D49E-1BE8-4EB4-A110-0CD09ADE0B4C}" xr6:coauthVersionLast="36" xr6:coauthVersionMax="36" xr10:uidLastSave="{00000000-0000-0000-0000-000000000000}"/>
  <bookViews>
    <workbookView xWindow="0" yWindow="0" windowWidth="24000" windowHeight="9732" xr2:uid="{00000000-000D-0000-FFFF-FFFF00000000}"/>
  </bookViews>
  <sheets>
    <sheet name="Cover" sheetId="6" r:id="rId1"/>
    <sheet name="Outstanding" sheetId="2" r:id="rId2"/>
    <sheet name="Issues" sheetId="1" r:id="rId3"/>
    <sheet name="Recap" sheetId="3" r:id="rId4"/>
    <sheet name="Detail" sheetId="4" r:id="rId5"/>
  </sheets>
  <externalReferences>
    <externalReference r:id="rId6"/>
    <externalReference r:id="rId7"/>
  </externalReferences>
  <definedNames>
    <definedName name="__current_month">[1]Admin!$J$2</definedName>
    <definedName name="Balance1">OFFSET('[1]Chart Summary'!$H$14,0,0,COUNT('[1]Chart Summary'!$H$14:$H$19),1)</definedName>
    <definedName name="Balance10">OFFSET('[1]Chart Summary'!$Q$14,0,0,COUNT('[1]Chart Summary'!$Q$14:$Q$19),1)</definedName>
    <definedName name="Balance11">OFFSET('[1]Chart Summary'!$R$14,0,0,COUNT('[1]Chart Summary'!$R$14:$R$19),1)</definedName>
    <definedName name="Balance12">OFFSET('[1]Chart Summary'!$S$14,0,0,COUNT('[1]Chart Summary'!$S$14:$S$19),1)</definedName>
    <definedName name="Balance13">OFFSET('[1]Chart Summary'!$T$14,0,0,COUNT('[1]Chart Summary'!$T$14:$T$19),1)</definedName>
    <definedName name="Balance2">OFFSET('[1]Chart Summary'!$I$14,0,0,COUNT('[1]Chart Summary'!$I$14:$I$19),1)</definedName>
    <definedName name="Balance3">OFFSET('[1]Chart Summary'!$J$14,0,0,COUNT('[1]Chart Summary'!$J$14:$J$19),1)</definedName>
    <definedName name="Balance4">OFFSET('[1]Chart Summary'!$K$14,0,0,COUNT('[1]Chart Summary'!$K$14:$K$19),1)</definedName>
    <definedName name="Balance5">OFFSET('[1]Chart Summary'!$L$14,0,0,COUNT('[1]Chart Summary'!$L$14:$L$19),1)</definedName>
    <definedName name="Balance6">OFFSET('[1]Chart Summary'!$M$14,0,0,COUNT('[1]Chart Summary'!$M$14:$M$19),1)</definedName>
    <definedName name="Balance7">OFFSET('[1]Chart Summary'!$N$14,0,0,COUNT('[1]Chart Summary'!$N$14:$N$19),1)</definedName>
    <definedName name="Balance8">OFFSET('[1]Chart Summary'!$O$14,0,0,COUNT('[1]Chart Summary'!$O$14:$O$19),1)</definedName>
    <definedName name="Balance9">OFFSET('[1]Chart Summary'!$P$14,0,0,COUNT('[1]Chart Summary'!$P$14:$P$19),1)</definedName>
    <definedName name="BalanceDescriptions">OFFSET('[1]Chart Summary'!$G$14,0,0,COUNT('[1]Chart Summary'!$F$14:$F$19),1)</definedName>
    <definedName name="BalFund">'[2]Balances Monthly'!$Z$3:$Z$200</definedName>
    <definedName name="BalFundType">'[1]Balances Monthly'!$Y$3:$Y$200</definedName>
    <definedName name="BalIndex">'[2]Balances Monthly'!$AB$3:$BK$200</definedName>
    <definedName name="BalPeriod">'[2]Balances Monthly'!$AB$2:$BK$2</definedName>
    <definedName name="debt">'[1]Expenditures Monthly'!$X$3:$X$1000</definedName>
    <definedName name="ExpBudgetFNC">'[1]Budget Expenditures'!$Z$3:$Z$1000</definedName>
    <definedName name="ExpBudgetFNC_OBJ">'[1]Budget Expenditures'!$Y$3:$Y$1000</definedName>
    <definedName name="ExpBudgetFund">'[2]Budget Expenditures'!$Z$3:$Z$1000</definedName>
    <definedName name="ExpBudgetFundDetail">'[1]Budget Expenditures'!$X$3:$X$1000</definedName>
    <definedName name="ExpBudgetFundType">'[1]Budget Expenditures'!$AB$3:$AB$1000</definedName>
    <definedName name="ExpBudgetIndex">'[2]Budget Expenditures'!$AC$3:$AK$1000</definedName>
    <definedName name="ExpBudgetObject">'[2]Budget Expenditures'!$Y$3:$Y$1000</definedName>
    <definedName name="ExpBudgetPeriod">'[2]Budget Expenditures'!$AC$2:$AK$2</definedName>
    <definedName name="ExpCurTotal">'[1]Expenditures Monthly'!$U$3:$U$1000</definedName>
    <definedName name="ExpCurYTD">'[2]Expenditures Monthly'!$W$3:$W$1000</definedName>
    <definedName name="ExpCurYTDTrend">'[1]Expenditures Monthly'!$CB$3:$CB$1000</definedName>
    <definedName name="ExpMonthlyFNC_OBJ">'[1]Expenditures Monthly'!$Y$3:$Y$1000</definedName>
    <definedName name="ExpMonthlyFunction">'[1]Expenditures Monthly'!$Z$3:$Z$1000</definedName>
    <definedName name="ExpMonthlyFunctionHL">'[1]Expenditures Monthly'!$S$3:$S$1000</definedName>
    <definedName name="ExpMonthlyFund">'[2]Expenditures Monthly'!$Z$3:$Z$1000</definedName>
    <definedName name="ExpMonthlyFundType">'[1]Expenditures Monthly'!$AB$3:$AB$1000</definedName>
    <definedName name="ExpMonthlyIndex">'[1]Expenditures Monthly'!$AH$3:$BQ$1000</definedName>
    <definedName name="ExpMonthlyObject">'[2]Expenditures Monthly'!$Y$3:$Y$1000</definedName>
    <definedName name="ExpMonthlyPeriod">'[1]Expenditures Monthly'!$AH$2:$BQ$2</definedName>
    <definedName name="ExpPreTotal">'[2]Expenditures Monthly'!$V$3:$V$1000</definedName>
    <definedName name="ExpPreYTD">'[2]Expenditures Monthly'!$X$3:$X$1000</definedName>
    <definedName name="ExpTrendFunction">'[1]Expenditures Monthly'!$CD$3:$CD$1000</definedName>
    <definedName name="ExpTrendFunctionHL">'[1]Expenditures Monthly'!$BX$3:$BX$1000</definedName>
    <definedName name="ExpTrendFund">'[1]Expenditures Monthly'!$CG$3:$CG$1000</definedName>
    <definedName name="ExpTrendFundType">'[1]Expenditures Monthly'!$CF$3:$CF$1000</definedName>
    <definedName name="ExpTrendObject">'[1]Expenditures Monthly'!$CE$3:$CE$1000</definedName>
    <definedName name="General_FNC_OBJ_TABLE">'[1]General (FNC-OBJ)'!$A$9:$K$252</definedName>
    <definedName name="_xlnm.Print_Area" localSheetId="4">Detail!$A$1:$L$26</definedName>
    <definedName name="_xlnm.Print_Area" localSheetId="3">Recap!$A$1:$R$27</definedName>
    <definedName name="Projected_Table_199">'[1]General P (FNC-OBJ) 199'!$A$9:$J$220</definedName>
    <definedName name="RevBudgetFund">'[2]Budget Revenues'!$Z$3:$Z$500</definedName>
    <definedName name="RevBudgetFundType">'[1]Budget Revenues'!$AA$3:$AA$500</definedName>
    <definedName name="RevBudgetIndex">'[2]Budget Revenues'!$AC$3:$AK$500</definedName>
    <definedName name="RevBudgetObject">'[2]Budget Revenues'!$Y$3:$Y$500</definedName>
    <definedName name="RevBudgetObject2">'[1]Budget Revenues'!$Z$3:$Z$500</definedName>
    <definedName name="RevBudgetPeriod">'[2]Budget Revenues'!$AC$2:$AK$2</definedName>
    <definedName name="RevCurTotal">'[1]Revenues Monthly'!$U$3:$U$500</definedName>
    <definedName name="RevCurYTD">'[2]Revenues Monthly'!$W$3:$W$500</definedName>
    <definedName name="RevCurYTDTrend">'[1]Revenues Monthly'!$BZ$3:$BZ$500</definedName>
    <definedName name="RevMonthlyFund">'[2]Revenues Monthly'!$Z$3:$Z$500</definedName>
    <definedName name="RevMonthlyFundType">'[1]Revenues Monthly'!$AA$3:$AA$500</definedName>
    <definedName name="RevMonthlyIndex">'[1]Revenues Monthly'!$AF$3:$BC$500</definedName>
    <definedName name="RevMonthlyObject">'[2]Revenues Monthly'!$Y$3:$Y$500</definedName>
    <definedName name="RevMonthlyObject2">'[1]Revenues Monthly'!$Z$3:$Z$500</definedName>
    <definedName name="RevMonthlyPeriod">'[1]Revenues Monthly'!$AF$2:$BC$2</definedName>
    <definedName name="RevPreTotal">'[2]Revenues Monthly'!$V$3:$V$500</definedName>
    <definedName name="RevPreYTD">'[2]Revenues Monthly'!$X$3:$X$500</definedName>
    <definedName name="RevTrendFund">'[1]Revenues Monthly'!$CD$3:$CD$500</definedName>
    <definedName name="RevTrendFundType">'[1]Revenues Monthly'!$CC$3:$CC$500</definedName>
    <definedName name="RevTrendObject">'[1]Revenues Monthly'!$CB$3:$CB$500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J18" i="4" s="1"/>
  <c r="J8" i="4"/>
  <c r="H16" i="4"/>
  <c r="D18" i="4"/>
  <c r="D16" i="1"/>
  <c r="P17" i="3"/>
  <c r="R17" i="3" s="1"/>
  <c r="C25" i="2" l="1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31" i="2" l="1"/>
  <c r="D15" i="1" l="1"/>
  <c r="D19" i="3" l="1"/>
  <c r="H19" i="3"/>
  <c r="J19" i="3"/>
  <c r="L19" i="3"/>
  <c r="N19" i="3"/>
  <c r="P18" i="3" l="1"/>
  <c r="H17" i="4" s="1"/>
  <c r="L17" i="4" s="1"/>
  <c r="L16" i="4" l="1"/>
  <c r="R18" i="3"/>
  <c r="P16" i="3"/>
  <c r="C24" i="2"/>
  <c r="H15" i="4" l="1"/>
  <c r="L15" i="4" s="1"/>
  <c r="R16" i="3"/>
  <c r="P15" i="3"/>
  <c r="D17" i="1"/>
  <c r="R15" i="3" l="1"/>
  <c r="B9" i="4"/>
  <c r="B8" i="4"/>
  <c r="P14" i="3"/>
  <c r="P13" i="3"/>
  <c r="P12" i="3"/>
  <c r="P11" i="3"/>
  <c r="P10" i="3"/>
  <c r="P9" i="3"/>
  <c r="P8" i="3"/>
  <c r="H14" i="4" l="1"/>
  <c r="L14" i="4" s="1"/>
  <c r="R14" i="3"/>
  <c r="H13" i="4"/>
  <c r="L13" i="4" s="1"/>
  <c r="R13" i="3"/>
  <c r="H12" i="4"/>
  <c r="L12" i="4" s="1"/>
  <c r="R12" i="3"/>
  <c r="H11" i="4"/>
  <c r="L11" i="4" s="1"/>
  <c r="R11" i="3"/>
  <c r="H10" i="4"/>
  <c r="L10" i="4" s="1"/>
  <c r="R10" i="3"/>
  <c r="H9" i="4"/>
  <c r="L9" i="4" s="1"/>
  <c r="R9" i="3"/>
  <c r="H8" i="4"/>
  <c r="R8" i="3"/>
  <c r="P19" i="3"/>
  <c r="L8" i="4" l="1"/>
  <c r="L18" i="4" s="1"/>
  <c r="H18" i="4"/>
  <c r="R19" i="3"/>
  <c r="D13" i="1"/>
  <c r="D14" i="1"/>
  <c r="D12" i="1" l="1"/>
  <c r="D11" i="1" l="1"/>
  <c r="D10" i="1"/>
  <c r="D9" i="1" l="1"/>
  <c r="D7" i="1"/>
  <c r="D8" i="1"/>
  <c r="B9" i="3"/>
  <c r="B8" i="3"/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 l="1"/>
  <c r="G31" i="2" s="1"/>
</calcChain>
</file>

<file path=xl/sharedStrings.xml><?xml version="1.0" encoding="utf-8"?>
<sst xmlns="http://schemas.openxmlformats.org/spreadsheetml/2006/main" count="114" uniqueCount="59">
  <si>
    <t>Authorization</t>
  </si>
  <si>
    <t>Issued</t>
  </si>
  <si>
    <t>Unissued</t>
  </si>
  <si>
    <t>Total Authorization Amount</t>
  </si>
  <si>
    <t>Purpose for which Debt was Authorized</t>
  </si>
  <si>
    <t>Construct, renovate, and equip school facilities</t>
  </si>
  <si>
    <t>Fiscal Year Ending</t>
  </si>
  <si>
    <t>Principal</t>
  </si>
  <si>
    <t>Interest</t>
  </si>
  <si>
    <t>Total</t>
  </si>
  <si>
    <t>Average</t>
  </si>
  <si>
    <t>Outstanding</t>
  </si>
  <si>
    <t>Date</t>
  </si>
  <si>
    <t>Rate</t>
  </si>
  <si>
    <t>Amount</t>
  </si>
  <si>
    <t>TOTAL</t>
  </si>
  <si>
    <t>Maturity</t>
  </si>
  <si>
    <t>Original Issue</t>
  </si>
  <si>
    <t xml:space="preserve">Beginning </t>
  </si>
  <si>
    <t>Balance</t>
  </si>
  <si>
    <t>Ending</t>
  </si>
  <si>
    <t xml:space="preserve"> </t>
  </si>
  <si>
    <t>Series</t>
  </si>
  <si>
    <t>Tax Refunding Bonds</t>
  </si>
  <si>
    <t>Debt Per Capita</t>
  </si>
  <si>
    <t xml:space="preserve">Total </t>
  </si>
  <si>
    <t>Current Credit Ratings:</t>
  </si>
  <si>
    <t>Standard and Poors</t>
  </si>
  <si>
    <t>Program Rating</t>
  </si>
  <si>
    <t>Moody's</t>
  </si>
  <si>
    <t>DEBT TRANSPARENCY</t>
  </si>
  <si>
    <t>BURLESON INDEPENDENT SCHOOL DISTRICT</t>
  </si>
  <si>
    <r>
      <t xml:space="preserve">Series 2011 - </t>
    </r>
    <r>
      <rPr>
        <i/>
        <sz val="12"/>
        <rFont val="Times New Roman"/>
        <family val="1"/>
      </rPr>
      <t>Bldg and Ref</t>
    </r>
  </si>
  <si>
    <r>
      <t xml:space="preserve">Series 1995 - </t>
    </r>
    <r>
      <rPr>
        <i/>
        <sz val="12"/>
        <rFont val="Times New Roman"/>
        <family val="1"/>
      </rPr>
      <t>Bldg</t>
    </r>
  </si>
  <si>
    <t>Additions</t>
  </si>
  <si>
    <t>AA-</t>
  </si>
  <si>
    <t>Aa3</t>
  </si>
  <si>
    <r>
      <t xml:space="preserve">Series 2015 - </t>
    </r>
    <r>
      <rPr>
        <i/>
        <sz val="12"/>
        <rFont val="Times New Roman"/>
        <family val="1"/>
      </rPr>
      <t>Bldg and Ref</t>
    </r>
  </si>
  <si>
    <r>
      <t xml:space="preserve">Series 2016 - </t>
    </r>
    <r>
      <rPr>
        <i/>
        <sz val="12"/>
        <rFont val="Times New Roman"/>
        <family val="1"/>
      </rPr>
      <t>Bldg and Ref</t>
    </r>
  </si>
  <si>
    <t>August 1, 2027</t>
  </si>
  <si>
    <t>August 1, 2040</t>
  </si>
  <si>
    <t>Refunded</t>
  </si>
  <si>
    <r>
      <t xml:space="preserve">Series 2017 - </t>
    </r>
    <r>
      <rPr>
        <i/>
        <sz val="12"/>
        <rFont val="Times New Roman"/>
        <family val="1"/>
      </rPr>
      <t>Bldg and Ref</t>
    </r>
  </si>
  <si>
    <t>2017A</t>
  </si>
  <si>
    <r>
      <t xml:space="preserve">Series 2017 - </t>
    </r>
    <r>
      <rPr>
        <i/>
        <sz val="12"/>
        <rFont val="Times New Roman"/>
        <family val="1"/>
      </rPr>
      <t>Bldg</t>
    </r>
  </si>
  <si>
    <t>Retired</t>
  </si>
  <si>
    <r>
      <t xml:space="preserve">Series 2018 - </t>
    </r>
    <r>
      <rPr>
        <i/>
        <sz val="12"/>
        <rFont val="Times New Roman"/>
        <family val="1"/>
      </rPr>
      <t>Bldg</t>
    </r>
  </si>
  <si>
    <r>
      <t xml:space="preserve">Series 2020 - </t>
    </r>
    <r>
      <rPr>
        <i/>
        <sz val="12"/>
        <rFont val="Times New Roman"/>
        <family val="1"/>
      </rPr>
      <t>Ref</t>
    </r>
  </si>
  <si>
    <r>
      <t xml:space="preserve">Series 2020 - </t>
    </r>
    <r>
      <rPr>
        <i/>
        <sz val="12"/>
        <rFont val="Times New Roman"/>
        <family val="1"/>
      </rPr>
      <t>Taxable Ref</t>
    </r>
  </si>
  <si>
    <t>August 1, 2041</t>
  </si>
  <si>
    <r>
      <t>Series 2017</t>
    </r>
    <r>
      <rPr>
        <i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- </t>
    </r>
    <r>
      <rPr>
        <i/>
        <sz val="12"/>
        <rFont val="Times New Roman"/>
        <family val="1"/>
      </rPr>
      <t>Ref</t>
    </r>
  </si>
  <si>
    <t>February 1, 2047</t>
  </si>
  <si>
    <t>(48,950)</t>
  </si>
  <si>
    <t>Tax Refunding Bonds (Taxable)</t>
  </si>
  <si>
    <t>AS OF JUNE 30, 2023</t>
  </si>
  <si>
    <t>TOTAL BONDED DEBT OUTSTANDING AS OF JUNE 30, 2023</t>
  </si>
  <si>
    <r>
      <t xml:space="preserve">Series 2022 - </t>
    </r>
    <r>
      <rPr>
        <i/>
        <sz val="12"/>
        <rFont val="Times New Roman"/>
        <family val="1"/>
      </rPr>
      <t>Taxable Ref</t>
    </r>
  </si>
  <si>
    <t>GENERAL OBLIGATION BONDS AS OF JUNE 30, 2023</t>
  </si>
  <si>
    <t>August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</si>
</sst>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_)"/>
    <numFmt numFmtId="166" formatCode="0.0000_)"/>
    <numFmt numFmtId="167" formatCode="0.000%"/>
    <numFmt numFmtId="168" formatCode="[$-409]mmmm\ d\,\ yyyy;@"/>
    <numFmt numFmtId="169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Protection="1"/>
    <xf numFmtId="166" fontId="5" fillId="0" borderId="0" xfId="0" applyNumberFormat="1" applyFont="1" applyProtection="1"/>
    <xf numFmtId="7" fontId="5" fillId="0" borderId="0" xfId="0" applyNumberFormat="1" applyFont="1" applyProtection="1"/>
    <xf numFmtId="0" fontId="6" fillId="0" borderId="0" xfId="0" applyFont="1" applyProtection="1"/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5" fillId="0" borderId="0" xfId="0" applyFont="1" applyFill="1" applyBorder="1" applyProtection="1"/>
    <xf numFmtId="167" fontId="5" fillId="0" borderId="0" xfId="0" applyNumberFormat="1" applyFont="1" applyFill="1" applyBorder="1" applyAlignment="1" applyProtection="1">
      <alignment horizontal="center"/>
    </xf>
    <xf numFmtId="168" fontId="5" fillId="0" borderId="0" xfId="0" quotePrefix="1" applyNumberFormat="1" applyFont="1" applyFill="1" applyBorder="1" applyAlignment="1" applyProtection="1">
      <alignment horizontal="right"/>
    </xf>
    <xf numFmtId="169" fontId="5" fillId="0" borderId="0" xfId="2" applyNumberFormat="1" applyFont="1" applyFill="1" applyBorder="1" applyProtection="1"/>
    <xf numFmtId="0" fontId="5" fillId="0" borderId="0" xfId="0" applyFont="1" applyFill="1" applyProtection="1"/>
    <xf numFmtId="167" fontId="5" fillId="0" borderId="0" xfId="0" applyNumberFormat="1" applyFont="1" applyFill="1" applyAlignment="1" applyProtection="1">
      <alignment horizontal="center"/>
    </xf>
    <xf numFmtId="168" fontId="5" fillId="0" borderId="0" xfId="0" quotePrefix="1" applyNumberFormat="1" applyFont="1" applyFill="1" applyAlignment="1" applyProtection="1">
      <alignment horizontal="right"/>
    </xf>
    <xf numFmtId="0" fontId="5" fillId="0" borderId="0" xfId="0" applyFont="1"/>
    <xf numFmtId="165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7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43" fontId="4" fillId="0" borderId="0" xfId="1" applyFont="1"/>
    <xf numFmtId="44" fontId="4" fillId="0" borderId="0" xfId="2" applyFont="1"/>
    <xf numFmtId="43" fontId="5" fillId="0" borderId="0" xfId="1" applyFont="1"/>
    <xf numFmtId="44" fontId="5" fillId="0" borderId="2" xfId="3" applyFont="1" applyBorder="1" applyProtection="1"/>
    <xf numFmtId="0" fontId="7" fillId="0" borderId="1" xfId="0" applyFont="1" applyBorder="1" applyAlignment="1">
      <alignment horizont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NumberFormat="1" applyFont="1" applyAlignment="1">
      <alignment horizontal="center"/>
    </xf>
    <xf numFmtId="38" fontId="5" fillId="0" borderId="0" xfId="0" applyNumberFormat="1" applyFont="1"/>
    <xf numFmtId="164" fontId="5" fillId="0" borderId="0" xfId="1" applyNumberFormat="1" applyFont="1"/>
    <xf numFmtId="6" fontId="6" fillId="0" borderId="0" xfId="0" applyNumberFormat="1" applyFont="1"/>
    <xf numFmtId="6" fontId="5" fillId="0" borderId="0" xfId="0" applyNumberFormat="1" applyFont="1"/>
    <xf numFmtId="6" fontId="6" fillId="0" borderId="2" xfId="0" applyNumberFormat="1" applyFont="1" applyBorder="1"/>
    <xf numFmtId="0" fontId="5" fillId="0" borderId="0" xfId="0" applyFont="1" applyAlignment="1" applyProtection="1">
      <alignment horizontal="right"/>
    </xf>
    <xf numFmtId="6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9" fontId="6" fillId="0" borderId="2" xfId="0" applyNumberFormat="1" applyFont="1" applyBorder="1"/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4" fillId="0" borderId="0" xfId="2" applyNumberFormat="1" applyFont="1"/>
    <xf numFmtId="169" fontId="4" fillId="0" borderId="0" xfId="1" applyNumberFormat="1" applyFont="1"/>
    <xf numFmtId="169" fontId="5" fillId="0" borderId="0" xfId="1" applyNumberFormat="1" applyFont="1"/>
    <xf numFmtId="169" fontId="4" fillId="0" borderId="0" xfId="0" applyNumberFormat="1" applyFont="1"/>
    <xf numFmtId="169" fontId="5" fillId="0" borderId="0" xfId="1" applyNumberFormat="1" applyFont="1" applyFill="1" applyBorder="1" applyProtection="1"/>
    <xf numFmtId="169" fontId="5" fillId="0" borderId="0" xfId="0" applyNumberFormat="1" applyFont="1"/>
    <xf numFmtId="169" fontId="5" fillId="0" borderId="2" xfId="3" applyNumberFormat="1" applyFont="1" applyBorder="1" applyProtection="1"/>
    <xf numFmtId="169" fontId="5" fillId="0" borderId="0" xfId="0" applyNumberFormat="1" applyFont="1" applyFill="1" applyAlignment="1" applyProtection="1">
      <alignment horizontal="center"/>
    </xf>
    <xf numFmtId="169" fontId="5" fillId="0" borderId="0" xfId="3" applyNumberFormat="1" applyFont="1" applyBorder="1" applyProtection="1"/>
    <xf numFmtId="169" fontId="4" fillId="0" borderId="0" xfId="1" applyNumberFormat="1" applyFont="1" applyFill="1"/>
    <xf numFmtId="43" fontId="4" fillId="0" borderId="0" xfId="0" applyNumberFormat="1" applyFont="1"/>
    <xf numFmtId="169" fontId="5" fillId="0" borderId="0" xfId="0" applyNumberFormat="1" applyFont="1" applyFill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0" fontId="4" fillId="0" borderId="1" xfId="0" applyFont="1" applyBorder="1"/>
    <xf numFmtId="3" fontId="7" fillId="0" borderId="1" xfId="0" quotePrefix="1" applyNumberFormat="1" applyFont="1" applyFill="1" applyBorder="1" applyAlignment="1">
      <alignment horizontal="center"/>
    </xf>
    <xf numFmtId="169" fontId="4" fillId="0" borderId="1" xfId="1" applyNumberFormat="1" applyFont="1" applyBorder="1"/>
    <xf numFmtId="169" fontId="4" fillId="0" borderId="0" xfId="1" applyNumberFormat="1" applyFont="1" applyBorder="1"/>
    <xf numFmtId="43" fontId="4" fillId="0" borderId="0" xfId="1" applyFont="1" applyBorder="1"/>
    <xf numFmtId="169" fontId="4" fillId="0" borderId="0" xfId="0" applyNumberFormat="1" applyFont="1" applyBorder="1"/>
    <xf numFmtId="44" fontId="5" fillId="0" borderId="0" xfId="1" applyNumberFormat="1" applyFont="1" applyFill="1" applyBorder="1" applyProtection="1"/>
    <xf numFmtId="43" fontId="5" fillId="0" borderId="0" xfId="0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7">
    <cellStyle name="Comma" xfId="1" builtinId="3"/>
    <cellStyle name="Comma 2" xfId="5" xr:uid="{00000000-0005-0000-0000-000003000000}"/>
    <cellStyle name="Currency" xfId="2" builtinId="4"/>
    <cellStyle name="Currency 2" xfId="3" xr:uid="{00000000-0005-0000-0000-000005000000}"/>
    <cellStyle name="Normal" xfId="0" builtinId="0"/>
    <cellStyle name="Normal 2" xfId="4" xr:uid="{00000000-0005-0000-0000-000008000000}"/>
    <cellStyle name="Percent 2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oard%20Meetings\FY%202021-22\8-9-21\1.%20Forecast%20Financia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Board%20Meetings\FY%202020-21\8-10-20\1.%20Forecast%20Finanica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Controls"/>
      <sheetName val="Table of Contents"/>
      <sheetName val="Rev Dashboard"/>
      <sheetName val="Exp Dashboard"/>
      <sheetName val="Month-End Balances"/>
      <sheetName val="GENERAL SUMMARY FNC"/>
      <sheetName val="GENERAL SUMMARY OBJ"/>
      <sheetName val="GENERAL DETAIL (FNC-OBJ)"/>
      <sheetName val="GENERAL PROJ FNC"/>
      <sheetName val="GENERAL PROJ OBJ"/>
      <sheetName val="General PROJ DETAIL (FNC-OBJ)"/>
      <sheetName val="General (FNC) 199"/>
      <sheetName val="General (OBJ) 199"/>
      <sheetName val="General (FNC-OBJ)"/>
      <sheetName val="General P (FNC) 199"/>
      <sheetName val="General P (OBJ) 199"/>
      <sheetName val="General P (FNC-OBJ) 199"/>
      <sheetName val="FOOD"/>
      <sheetName val="FOOD PROJ"/>
      <sheetName val="DEBT"/>
      <sheetName val="DEBT PROJ"/>
      <sheetName val="FEDERAL FUNDS"/>
      <sheetName val="STATE FUNDS"/>
      <sheetName val="LOCAL FUNDS"/>
      <sheetName val="CAPTIAL PROJECTS"/>
      <sheetName val="PROPRIETARY"/>
      <sheetName val="PROPRIETARY PROJ"/>
      <sheetName val="Revenues Monthly"/>
      <sheetName val="Budget Revenues"/>
      <sheetName val="Admin"/>
      <sheetName val="Dash"/>
      <sheetName val="Balances Monthly"/>
      <sheetName val="Chart Summary"/>
      <sheetName val="Info"/>
      <sheetName val="Fed Funds Monthly"/>
      <sheetName val="State Funds Monthly"/>
      <sheetName val="Local Funds Monthly"/>
      <sheetName val="Capital Funds Monthly"/>
      <sheetName val="Expenditures Monthly"/>
      <sheetName val="Budget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A9">
            <v>1</v>
          </cell>
          <cell r="B9"/>
          <cell r="C9" t="str">
            <v>REVENUES</v>
          </cell>
          <cell r="D9"/>
          <cell r="E9"/>
          <cell r="F9"/>
          <cell r="G9"/>
          <cell r="H9"/>
          <cell r="I9"/>
          <cell r="J9"/>
          <cell r="K9"/>
        </row>
        <row r="10">
          <cell r="A10">
            <v>2</v>
          </cell>
          <cell r="C10" t="str">
            <v>Tax Revenue</v>
          </cell>
          <cell r="D10"/>
          <cell r="E10">
            <v>53925740</v>
          </cell>
          <cell r="F10">
            <v>53925740</v>
          </cell>
          <cell r="G10">
            <v>1</v>
          </cell>
          <cell r="H10"/>
          <cell r="I10">
            <v>56123934</v>
          </cell>
          <cell r="J10">
            <v>55568098</v>
          </cell>
          <cell r="K10">
            <v>1.0100027897301793</v>
          </cell>
        </row>
        <row r="11">
          <cell r="A11">
            <v>3</v>
          </cell>
          <cell r="C11" t="str">
            <v>Local &amp; Intermediate</v>
          </cell>
          <cell r="D11"/>
          <cell r="E11">
            <v>1426163</v>
          </cell>
          <cell r="F11">
            <v>1426163</v>
          </cell>
          <cell r="G11">
            <v>1</v>
          </cell>
          <cell r="H11"/>
          <cell r="I11">
            <v>549991</v>
          </cell>
          <cell r="J11">
            <v>956902</v>
          </cell>
          <cell r="K11">
            <v>0.5747620968500432</v>
          </cell>
        </row>
        <row r="12">
          <cell r="A12">
            <v>4</v>
          </cell>
          <cell r="C12" t="str">
            <v>State Program</v>
          </cell>
          <cell r="D12"/>
          <cell r="E12">
            <v>64239001</v>
          </cell>
          <cell r="F12">
            <v>64239001</v>
          </cell>
          <cell r="G12">
            <v>1</v>
          </cell>
          <cell r="H12"/>
          <cell r="I12">
            <v>48116597</v>
          </cell>
          <cell r="J12">
            <v>63492285</v>
          </cell>
          <cell r="K12">
            <v>0.75783375885747384</v>
          </cell>
        </row>
        <row r="13">
          <cell r="A13">
            <v>5</v>
          </cell>
          <cell r="C13" t="str">
            <v>Federal Program</v>
          </cell>
          <cell r="D13"/>
          <cell r="E13">
            <v>890689</v>
          </cell>
          <cell r="F13">
            <v>890689</v>
          </cell>
          <cell r="G13">
            <v>1</v>
          </cell>
          <cell r="H13"/>
          <cell r="I13">
            <v>1559547</v>
          </cell>
          <cell r="J13">
            <v>1620000</v>
          </cell>
          <cell r="K13">
            <v>0.96268333333333334</v>
          </cell>
        </row>
        <row r="14">
          <cell r="A14">
            <v>6</v>
          </cell>
          <cell r="B14"/>
          <cell r="C14" t="str">
            <v>TOTAL REVENUE</v>
          </cell>
          <cell r="D14"/>
          <cell r="E14">
            <v>120481593</v>
          </cell>
          <cell r="F14">
            <v>120481593</v>
          </cell>
          <cell r="G14">
            <v>1</v>
          </cell>
          <cell r="H14"/>
          <cell r="I14">
            <v>106350069</v>
          </cell>
          <cell r="J14">
            <v>121637285</v>
          </cell>
          <cell r="K14">
            <v>0.87432129876953435</v>
          </cell>
        </row>
        <row r="15">
          <cell r="A15">
            <v>7</v>
          </cell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A16">
            <v>8</v>
          </cell>
          <cell r="B16"/>
          <cell r="C16" t="str">
            <v>EXPENDITURES</v>
          </cell>
          <cell r="D16"/>
          <cell r="E16"/>
          <cell r="F16"/>
          <cell r="G16"/>
          <cell r="H16"/>
          <cell r="I16"/>
          <cell r="J16"/>
          <cell r="K16"/>
        </row>
        <row r="17">
          <cell r="A17">
            <v>9</v>
          </cell>
          <cell r="C17" t="str">
            <v>Payroll Costs</v>
          </cell>
          <cell r="D17"/>
          <cell r="E17">
            <v>60124606</v>
          </cell>
          <cell r="F17">
            <v>60124606</v>
          </cell>
          <cell r="G17">
            <v>1</v>
          </cell>
          <cell r="H17"/>
          <cell r="I17">
            <v>61672481</v>
          </cell>
          <cell r="J17">
            <v>62601383</v>
          </cell>
          <cell r="K17">
            <v>0.98516163772292376</v>
          </cell>
        </row>
        <row r="18">
          <cell r="A18">
            <v>10</v>
          </cell>
          <cell r="C18" t="str">
            <v>Professional and Contracted Services</v>
          </cell>
          <cell r="D18"/>
          <cell r="E18">
            <v>2263967</v>
          </cell>
          <cell r="F18">
            <v>2263967</v>
          </cell>
          <cell r="G18">
            <v>1</v>
          </cell>
          <cell r="H18"/>
          <cell r="I18">
            <v>2674140</v>
          </cell>
          <cell r="J18">
            <v>2613056</v>
          </cell>
          <cell r="K18">
            <v>1.0233764603590585</v>
          </cell>
        </row>
        <row r="19">
          <cell r="A19">
            <v>11</v>
          </cell>
          <cell r="C19" t="str">
            <v>Supplies and Materials</v>
          </cell>
          <cell r="D19"/>
          <cell r="E19">
            <v>1113589</v>
          </cell>
          <cell r="F19">
            <v>1113589</v>
          </cell>
          <cell r="G19">
            <v>1</v>
          </cell>
          <cell r="H19"/>
          <cell r="I19">
            <v>957120</v>
          </cell>
          <cell r="J19">
            <v>1119311</v>
          </cell>
          <cell r="K19">
            <v>0.8550974662091233</v>
          </cell>
        </row>
        <row r="20">
          <cell r="A20">
            <v>12</v>
          </cell>
          <cell r="C20" t="str">
            <v>Other Operating Expenses</v>
          </cell>
          <cell r="D20"/>
          <cell r="E20">
            <v>135437</v>
          </cell>
          <cell r="F20">
            <v>135437</v>
          </cell>
          <cell r="G20">
            <v>1</v>
          </cell>
          <cell r="H20"/>
          <cell r="I20">
            <v>165808</v>
          </cell>
          <cell r="J20">
            <v>214615</v>
          </cell>
          <cell r="K20">
            <v>0.77258346341122475</v>
          </cell>
        </row>
        <row r="21">
          <cell r="A21" t="str">
            <v/>
          </cell>
          <cell r="C21" t="str">
            <v>Debt Service</v>
          </cell>
          <cell r="D21"/>
          <cell r="E21">
            <v>0</v>
          </cell>
          <cell r="F21">
            <v>0</v>
          </cell>
          <cell r="G21" t="str">
            <v/>
          </cell>
          <cell r="H21"/>
          <cell r="I21">
            <v>0</v>
          </cell>
          <cell r="J21">
            <v>0</v>
          </cell>
          <cell r="K21" t="str">
            <v/>
          </cell>
        </row>
        <row r="22">
          <cell r="A22">
            <v>13</v>
          </cell>
          <cell r="C22" t="str">
            <v>Capital Outlay</v>
          </cell>
          <cell r="D22"/>
          <cell r="E22">
            <v>87395</v>
          </cell>
          <cell r="F22">
            <v>87395</v>
          </cell>
          <cell r="G22">
            <v>1</v>
          </cell>
          <cell r="H22"/>
          <cell r="I22">
            <v>6500</v>
          </cell>
          <cell r="J22">
            <v>12100</v>
          </cell>
          <cell r="K22">
            <v>0.53719008264462809</v>
          </cell>
        </row>
        <row r="23">
          <cell r="A23">
            <v>14</v>
          </cell>
          <cell r="C23" t="str">
            <v>Total Instruction</v>
          </cell>
          <cell r="D23"/>
          <cell r="E23">
            <v>63724995</v>
          </cell>
          <cell r="F23">
            <v>63724995</v>
          </cell>
          <cell r="G23">
            <v>1</v>
          </cell>
          <cell r="H23"/>
          <cell r="I23">
            <v>65476049</v>
          </cell>
          <cell r="J23">
            <v>66560464</v>
          </cell>
          <cell r="K23">
            <v>0.98370782090701769</v>
          </cell>
        </row>
        <row r="24">
          <cell r="A24">
            <v>15</v>
          </cell>
          <cell r="C24"/>
          <cell r="D24"/>
          <cell r="E24"/>
          <cell r="F24"/>
          <cell r="G24"/>
          <cell r="H24"/>
          <cell r="I24"/>
          <cell r="J24"/>
          <cell r="K24"/>
        </row>
        <row r="25">
          <cell r="A25">
            <v>16</v>
          </cell>
          <cell r="C25" t="str">
            <v>Payroll Costs</v>
          </cell>
          <cell r="D25"/>
          <cell r="E25">
            <v>1097230</v>
          </cell>
          <cell r="F25">
            <v>1097230</v>
          </cell>
          <cell r="G25">
            <v>1</v>
          </cell>
          <cell r="H25"/>
          <cell r="I25">
            <v>1052736</v>
          </cell>
          <cell r="J25">
            <v>1073711</v>
          </cell>
          <cell r="K25">
            <v>0.98046494820300811</v>
          </cell>
        </row>
        <row r="26">
          <cell r="A26">
            <v>17</v>
          </cell>
          <cell r="C26" t="str">
            <v>Professional and Contracted Services</v>
          </cell>
          <cell r="D26"/>
          <cell r="E26">
            <v>62503</v>
          </cell>
          <cell r="F26">
            <v>62503</v>
          </cell>
          <cell r="G26">
            <v>1</v>
          </cell>
          <cell r="H26"/>
          <cell r="I26">
            <v>65027</v>
          </cell>
          <cell r="J26">
            <v>71733</v>
          </cell>
          <cell r="K26">
            <v>0.9065144354760013</v>
          </cell>
        </row>
        <row r="27">
          <cell r="A27">
            <v>18</v>
          </cell>
          <cell r="C27" t="str">
            <v>Supplies and Materials</v>
          </cell>
          <cell r="D27"/>
          <cell r="E27">
            <v>105501</v>
          </cell>
          <cell r="F27">
            <v>105501</v>
          </cell>
          <cell r="G27">
            <v>1</v>
          </cell>
          <cell r="H27"/>
          <cell r="I27">
            <v>104722</v>
          </cell>
          <cell r="J27">
            <v>110544</v>
          </cell>
          <cell r="K27">
            <v>0.94733318859458682</v>
          </cell>
        </row>
        <row r="28">
          <cell r="A28">
            <v>19</v>
          </cell>
          <cell r="C28" t="str">
            <v>Other Operating Expenses</v>
          </cell>
          <cell r="D28"/>
          <cell r="E28">
            <v>570</v>
          </cell>
          <cell r="F28">
            <v>570</v>
          </cell>
          <cell r="G28">
            <v>1</v>
          </cell>
          <cell r="H28"/>
          <cell r="I28">
            <v>648</v>
          </cell>
          <cell r="J28">
            <v>681</v>
          </cell>
          <cell r="K28">
            <v>0.95154185022026427</v>
          </cell>
        </row>
        <row r="29">
          <cell r="A29" t="str">
            <v/>
          </cell>
          <cell r="C29" t="str">
            <v>Debt Service</v>
          </cell>
          <cell r="D29"/>
          <cell r="E29">
            <v>0</v>
          </cell>
          <cell r="F29">
            <v>0</v>
          </cell>
          <cell r="G29" t="str">
            <v/>
          </cell>
          <cell r="H29"/>
          <cell r="I29">
            <v>0</v>
          </cell>
          <cell r="J29">
            <v>0</v>
          </cell>
          <cell r="K29" t="str">
            <v/>
          </cell>
        </row>
        <row r="30">
          <cell r="A30" t="str">
            <v/>
          </cell>
          <cell r="C30" t="str">
            <v>Capital Outlay</v>
          </cell>
          <cell r="D30"/>
          <cell r="E30">
            <v>0</v>
          </cell>
          <cell r="F30">
            <v>0</v>
          </cell>
          <cell r="G30" t="str">
            <v/>
          </cell>
          <cell r="H30"/>
          <cell r="I30">
            <v>0</v>
          </cell>
          <cell r="J30">
            <v>0</v>
          </cell>
          <cell r="K30" t="str">
            <v/>
          </cell>
        </row>
        <row r="31">
          <cell r="A31">
            <v>20</v>
          </cell>
          <cell r="C31" t="str">
            <v>Total Instructional Media</v>
          </cell>
          <cell r="D31"/>
          <cell r="E31">
            <v>1265804</v>
          </cell>
          <cell r="F31">
            <v>1265804</v>
          </cell>
          <cell r="G31">
            <v>1</v>
          </cell>
          <cell r="H31"/>
          <cell r="I31">
            <v>1223133</v>
          </cell>
          <cell r="J31">
            <v>1256669</v>
          </cell>
          <cell r="K31">
            <v>0.97331357740184565</v>
          </cell>
        </row>
        <row r="32">
          <cell r="A32">
            <v>21</v>
          </cell>
          <cell r="C32"/>
          <cell r="D32"/>
          <cell r="E32"/>
          <cell r="F32"/>
          <cell r="G32"/>
          <cell r="H32"/>
          <cell r="I32"/>
          <cell r="J32"/>
          <cell r="K32"/>
        </row>
        <row r="33">
          <cell r="A33">
            <v>22</v>
          </cell>
          <cell r="C33" t="str">
            <v>Payroll Costs</v>
          </cell>
          <cell r="D33"/>
          <cell r="E33">
            <v>1352398</v>
          </cell>
          <cell r="F33">
            <v>1352398</v>
          </cell>
          <cell r="G33">
            <v>1</v>
          </cell>
          <cell r="H33"/>
          <cell r="I33">
            <v>1309597</v>
          </cell>
          <cell r="J33">
            <v>1257945</v>
          </cell>
          <cell r="K33">
            <v>1.0410606187074951</v>
          </cell>
        </row>
        <row r="34">
          <cell r="A34">
            <v>23</v>
          </cell>
          <cell r="C34" t="str">
            <v>Professional and Contracted Services</v>
          </cell>
          <cell r="D34"/>
          <cell r="E34">
            <v>82705</v>
          </cell>
          <cell r="F34">
            <v>82705</v>
          </cell>
          <cell r="G34">
            <v>1</v>
          </cell>
          <cell r="H34"/>
          <cell r="I34">
            <v>103278</v>
          </cell>
          <cell r="J34">
            <v>114227</v>
          </cell>
          <cell r="K34">
            <v>0.904147005524088</v>
          </cell>
        </row>
        <row r="35">
          <cell r="A35">
            <v>24</v>
          </cell>
          <cell r="C35" t="str">
            <v>Supplies and Materials</v>
          </cell>
          <cell r="D35"/>
          <cell r="E35">
            <v>7025</v>
          </cell>
          <cell r="F35">
            <v>7025</v>
          </cell>
          <cell r="G35">
            <v>1</v>
          </cell>
          <cell r="H35"/>
          <cell r="I35">
            <v>9136</v>
          </cell>
          <cell r="J35">
            <v>16243</v>
          </cell>
          <cell r="K35">
            <v>0.56245767407498615</v>
          </cell>
        </row>
        <row r="36">
          <cell r="A36">
            <v>25</v>
          </cell>
          <cell r="C36" t="str">
            <v>Other Operating Expenses</v>
          </cell>
          <cell r="D36"/>
          <cell r="E36">
            <v>114684</v>
          </cell>
          <cell r="F36">
            <v>114684</v>
          </cell>
          <cell r="G36">
            <v>1</v>
          </cell>
          <cell r="H36"/>
          <cell r="I36">
            <v>37216</v>
          </cell>
          <cell r="J36">
            <v>98266</v>
          </cell>
          <cell r="K36">
            <v>0.37872712840656991</v>
          </cell>
        </row>
        <row r="37">
          <cell r="A37" t="str">
            <v/>
          </cell>
          <cell r="C37" t="str">
            <v>Debt Service</v>
          </cell>
          <cell r="D37"/>
          <cell r="E37">
            <v>0</v>
          </cell>
          <cell r="F37">
            <v>0</v>
          </cell>
          <cell r="G37" t="str">
            <v/>
          </cell>
          <cell r="H37"/>
          <cell r="I37">
            <v>0</v>
          </cell>
          <cell r="J37">
            <v>0</v>
          </cell>
          <cell r="K37" t="str">
            <v/>
          </cell>
        </row>
        <row r="38">
          <cell r="A38">
            <v>26</v>
          </cell>
          <cell r="C38" t="str">
            <v>Capital Outlay</v>
          </cell>
          <cell r="D38"/>
          <cell r="E38">
            <v>0</v>
          </cell>
          <cell r="F38">
            <v>0</v>
          </cell>
          <cell r="G38" t="str">
            <v/>
          </cell>
          <cell r="H38"/>
          <cell r="I38">
            <v>9920</v>
          </cell>
          <cell r="J38">
            <v>9920</v>
          </cell>
          <cell r="K38">
            <v>1</v>
          </cell>
        </row>
        <row r="39">
          <cell r="A39">
            <v>27</v>
          </cell>
          <cell r="C39" t="str">
            <v>Total Curriculum &amp; Personnel Development</v>
          </cell>
          <cell r="D39"/>
          <cell r="E39">
            <v>1556813</v>
          </cell>
          <cell r="F39">
            <v>1556813</v>
          </cell>
          <cell r="G39">
            <v>1</v>
          </cell>
          <cell r="H39"/>
          <cell r="I39">
            <v>1469147</v>
          </cell>
          <cell r="J39">
            <v>1496601</v>
          </cell>
          <cell r="K39">
            <v>0.98165576529749743</v>
          </cell>
        </row>
        <row r="40">
          <cell r="A40">
            <v>28</v>
          </cell>
          <cell r="C40"/>
          <cell r="D40"/>
          <cell r="E40"/>
          <cell r="F40"/>
          <cell r="G40"/>
          <cell r="H40"/>
          <cell r="I40"/>
          <cell r="J40"/>
          <cell r="K40"/>
        </row>
        <row r="41">
          <cell r="A41">
            <v>29</v>
          </cell>
          <cell r="C41" t="str">
            <v>Payroll Costs</v>
          </cell>
          <cell r="D41"/>
          <cell r="E41">
            <v>1580455</v>
          </cell>
          <cell r="F41">
            <v>1580455</v>
          </cell>
          <cell r="G41">
            <v>1</v>
          </cell>
          <cell r="H41"/>
          <cell r="I41">
            <v>1490188</v>
          </cell>
          <cell r="J41">
            <v>1516040</v>
          </cell>
          <cell r="K41">
            <v>0.98294767948075246</v>
          </cell>
        </row>
        <row r="42">
          <cell r="A42">
            <v>30</v>
          </cell>
          <cell r="C42" t="str">
            <v>Professional and Contracted Services</v>
          </cell>
          <cell r="D42"/>
          <cell r="E42">
            <v>28801</v>
          </cell>
          <cell r="F42">
            <v>28801</v>
          </cell>
          <cell r="G42">
            <v>1</v>
          </cell>
          <cell r="H42"/>
          <cell r="I42">
            <v>17975</v>
          </cell>
          <cell r="J42">
            <v>48671</v>
          </cell>
          <cell r="K42">
            <v>0.36931643072877074</v>
          </cell>
        </row>
        <row r="43">
          <cell r="A43">
            <v>31</v>
          </cell>
          <cell r="C43" t="str">
            <v>Supplies and Materials</v>
          </cell>
          <cell r="D43"/>
          <cell r="E43">
            <v>26756</v>
          </cell>
          <cell r="F43">
            <v>26756</v>
          </cell>
          <cell r="G43">
            <v>1</v>
          </cell>
          <cell r="H43"/>
          <cell r="I43">
            <v>28971</v>
          </cell>
          <cell r="J43">
            <v>42705</v>
          </cell>
          <cell r="K43">
            <v>0.67839831401475237</v>
          </cell>
        </row>
        <row r="44">
          <cell r="A44">
            <v>32</v>
          </cell>
          <cell r="C44" t="str">
            <v>Other Operating Expenses</v>
          </cell>
          <cell r="D44"/>
          <cell r="E44">
            <v>19213</v>
          </cell>
          <cell r="F44">
            <v>19213</v>
          </cell>
          <cell r="G44">
            <v>1</v>
          </cell>
          <cell r="H44"/>
          <cell r="I44">
            <v>7476</v>
          </cell>
          <cell r="J44">
            <v>29981</v>
          </cell>
          <cell r="K44">
            <v>0.24935792668690171</v>
          </cell>
        </row>
        <row r="45">
          <cell r="A45" t="str">
            <v/>
          </cell>
          <cell r="C45" t="str">
            <v>Debt Service</v>
          </cell>
          <cell r="D45"/>
          <cell r="E45">
            <v>0</v>
          </cell>
          <cell r="F45">
            <v>0</v>
          </cell>
          <cell r="G45" t="str">
            <v/>
          </cell>
          <cell r="H45"/>
          <cell r="I45">
            <v>0</v>
          </cell>
          <cell r="J45">
            <v>0</v>
          </cell>
          <cell r="K45" t="str">
            <v/>
          </cell>
        </row>
        <row r="46">
          <cell r="A46" t="str">
            <v/>
          </cell>
          <cell r="C46" t="str">
            <v>Capital Outlay</v>
          </cell>
          <cell r="D46"/>
          <cell r="E46">
            <v>0</v>
          </cell>
          <cell r="F46">
            <v>0</v>
          </cell>
          <cell r="G46" t="str">
            <v/>
          </cell>
          <cell r="H46"/>
          <cell r="I46">
            <v>0</v>
          </cell>
          <cell r="J46">
            <v>0</v>
          </cell>
          <cell r="K46" t="str">
            <v/>
          </cell>
        </row>
        <row r="47">
          <cell r="A47">
            <v>33</v>
          </cell>
          <cell r="C47" t="str">
            <v>Total Instructional Leadership</v>
          </cell>
          <cell r="D47"/>
          <cell r="E47">
            <v>1655226</v>
          </cell>
          <cell r="F47">
            <v>1655226</v>
          </cell>
          <cell r="G47">
            <v>1</v>
          </cell>
          <cell r="H47"/>
          <cell r="I47">
            <v>1544610</v>
          </cell>
          <cell r="J47">
            <v>1637397</v>
          </cell>
          <cell r="K47">
            <v>0.94333261878457086</v>
          </cell>
        </row>
        <row r="48">
          <cell r="A48">
            <v>34</v>
          </cell>
          <cell r="C48"/>
          <cell r="D48"/>
          <cell r="E48"/>
          <cell r="F48"/>
          <cell r="G48"/>
          <cell r="H48"/>
          <cell r="I48"/>
          <cell r="J48"/>
          <cell r="K48"/>
        </row>
        <row r="49">
          <cell r="A49">
            <v>35</v>
          </cell>
          <cell r="C49" t="str">
            <v>Payroll Costs</v>
          </cell>
          <cell r="D49"/>
          <cell r="E49">
            <v>6882370</v>
          </cell>
          <cell r="F49">
            <v>6882370</v>
          </cell>
          <cell r="G49">
            <v>1</v>
          </cell>
          <cell r="H49"/>
          <cell r="I49">
            <v>6422902</v>
          </cell>
          <cell r="J49">
            <v>6552378</v>
          </cell>
          <cell r="K49">
            <v>0.98023984574760492</v>
          </cell>
        </row>
        <row r="50">
          <cell r="A50">
            <v>36</v>
          </cell>
          <cell r="C50" t="str">
            <v>Professional and Contracted Services</v>
          </cell>
          <cell r="D50"/>
          <cell r="E50">
            <v>39659</v>
          </cell>
          <cell r="F50">
            <v>39659</v>
          </cell>
          <cell r="G50">
            <v>1</v>
          </cell>
          <cell r="H50"/>
          <cell r="I50">
            <v>38612</v>
          </cell>
          <cell r="J50">
            <v>59187</v>
          </cell>
          <cell r="K50">
            <v>0.65237298731140281</v>
          </cell>
        </row>
        <row r="51">
          <cell r="A51">
            <v>37</v>
          </cell>
          <cell r="C51" t="str">
            <v>Supplies and Materials</v>
          </cell>
          <cell r="D51"/>
          <cell r="E51">
            <v>31903</v>
          </cell>
          <cell r="F51">
            <v>31903</v>
          </cell>
          <cell r="G51">
            <v>1</v>
          </cell>
          <cell r="H51"/>
          <cell r="I51">
            <v>46858</v>
          </cell>
          <cell r="J51">
            <v>49905</v>
          </cell>
          <cell r="K51">
            <v>0.93894399358781688</v>
          </cell>
        </row>
        <row r="52">
          <cell r="A52">
            <v>38</v>
          </cell>
          <cell r="C52" t="str">
            <v>Other Operating Expenses</v>
          </cell>
          <cell r="D52"/>
          <cell r="E52">
            <v>23511</v>
          </cell>
          <cell r="F52">
            <v>23511</v>
          </cell>
          <cell r="G52">
            <v>1</v>
          </cell>
          <cell r="H52"/>
          <cell r="I52">
            <v>14950</v>
          </cell>
          <cell r="J52">
            <v>20674</v>
          </cell>
          <cell r="K52">
            <v>0.72313050207990714</v>
          </cell>
        </row>
        <row r="53">
          <cell r="A53" t="str">
            <v/>
          </cell>
          <cell r="C53" t="str">
            <v>Debt Service</v>
          </cell>
          <cell r="D53"/>
          <cell r="E53">
            <v>0</v>
          </cell>
          <cell r="F53">
            <v>0</v>
          </cell>
          <cell r="G53" t="str">
            <v/>
          </cell>
          <cell r="H53"/>
          <cell r="I53">
            <v>0</v>
          </cell>
          <cell r="J53">
            <v>0</v>
          </cell>
          <cell r="K53" t="str">
            <v/>
          </cell>
        </row>
        <row r="54">
          <cell r="A54" t="str">
            <v/>
          </cell>
          <cell r="C54" t="str">
            <v>Capital Outlay</v>
          </cell>
          <cell r="D54"/>
          <cell r="E54">
            <v>0</v>
          </cell>
          <cell r="F54">
            <v>0</v>
          </cell>
          <cell r="G54" t="str">
            <v/>
          </cell>
          <cell r="H54"/>
          <cell r="I54">
            <v>0</v>
          </cell>
          <cell r="J54">
            <v>0</v>
          </cell>
          <cell r="K54" t="str">
            <v/>
          </cell>
        </row>
        <row r="55">
          <cell r="A55">
            <v>39</v>
          </cell>
          <cell r="C55" t="str">
            <v>Total School Leadership</v>
          </cell>
          <cell r="D55"/>
          <cell r="E55">
            <v>6977443</v>
          </cell>
          <cell r="F55">
            <v>6977443</v>
          </cell>
          <cell r="G55">
            <v>1</v>
          </cell>
          <cell r="H55"/>
          <cell r="I55">
            <v>6523322</v>
          </cell>
          <cell r="J55">
            <v>6682144</v>
          </cell>
          <cell r="K55">
            <v>0.97623188006723594</v>
          </cell>
        </row>
        <row r="56">
          <cell r="A56">
            <v>40</v>
          </cell>
          <cell r="C56"/>
          <cell r="D56"/>
          <cell r="E56"/>
          <cell r="F56"/>
          <cell r="G56"/>
          <cell r="H56"/>
          <cell r="I56"/>
          <cell r="J56"/>
          <cell r="K56"/>
        </row>
        <row r="57">
          <cell r="A57">
            <v>41</v>
          </cell>
          <cell r="C57" t="str">
            <v>Payroll Costs</v>
          </cell>
          <cell r="D57"/>
          <cell r="E57">
            <v>3922144</v>
          </cell>
          <cell r="F57">
            <v>3922144</v>
          </cell>
          <cell r="G57">
            <v>1</v>
          </cell>
          <cell r="H57"/>
          <cell r="I57">
            <v>4893828</v>
          </cell>
          <cell r="J57">
            <v>4935624</v>
          </cell>
          <cell r="K57">
            <v>0.99153176984308367</v>
          </cell>
        </row>
        <row r="58">
          <cell r="A58">
            <v>42</v>
          </cell>
          <cell r="C58" t="str">
            <v>Professional and Contracted Services</v>
          </cell>
          <cell r="D58"/>
          <cell r="E58">
            <v>25979</v>
          </cell>
          <cell r="F58">
            <v>25979</v>
          </cell>
          <cell r="G58">
            <v>1</v>
          </cell>
          <cell r="H58"/>
          <cell r="I58">
            <v>7151</v>
          </cell>
          <cell r="J58">
            <v>16609</v>
          </cell>
          <cell r="K58">
            <v>0.43054970196881209</v>
          </cell>
        </row>
        <row r="59">
          <cell r="A59">
            <v>43</v>
          </cell>
          <cell r="C59" t="str">
            <v>Supplies and Materials</v>
          </cell>
          <cell r="D59"/>
          <cell r="E59">
            <v>124203</v>
          </cell>
          <cell r="F59">
            <v>124203</v>
          </cell>
          <cell r="G59">
            <v>1</v>
          </cell>
          <cell r="H59"/>
          <cell r="I59">
            <v>164713</v>
          </cell>
          <cell r="J59">
            <v>198558</v>
          </cell>
          <cell r="K59">
            <v>0.82954602685361456</v>
          </cell>
        </row>
        <row r="60">
          <cell r="A60">
            <v>44</v>
          </cell>
          <cell r="C60" t="str">
            <v>Other Operating Expenses</v>
          </cell>
          <cell r="D60"/>
          <cell r="E60">
            <v>15044</v>
          </cell>
          <cell r="F60">
            <v>15044</v>
          </cell>
          <cell r="G60">
            <v>1</v>
          </cell>
          <cell r="H60"/>
          <cell r="I60">
            <v>7004</v>
          </cell>
          <cell r="J60">
            <v>13188</v>
          </cell>
          <cell r="K60">
            <v>0.53108886866848648</v>
          </cell>
        </row>
        <row r="61">
          <cell r="A61" t="str">
            <v/>
          </cell>
          <cell r="C61" t="str">
            <v>Debt Service</v>
          </cell>
          <cell r="D61"/>
          <cell r="E61">
            <v>0</v>
          </cell>
          <cell r="F61">
            <v>0</v>
          </cell>
          <cell r="G61" t="str">
            <v/>
          </cell>
          <cell r="H61"/>
          <cell r="I61">
            <v>0</v>
          </cell>
          <cell r="J61">
            <v>0</v>
          </cell>
          <cell r="K61" t="str">
            <v/>
          </cell>
        </row>
        <row r="62">
          <cell r="A62" t="str">
            <v/>
          </cell>
          <cell r="C62" t="str">
            <v>Capital Outlay</v>
          </cell>
          <cell r="D62"/>
          <cell r="E62">
            <v>0</v>
          </cell>
          <cell r="F62">
            <v>0</v>
          </cell>
          <cell r="G62" t="str">
            <v/>
          </cell>
          <cell r="H62"/>
          <cell r="I62">
            <v>0</v>
          </cell>
          <cell r="J62">
            <v>0</v>
          </cell>
          <cell r="K62" t="str">
            <v/>
          </cell>
        </row>
        <row r="63">
          <cell r="A63">
            <v>45</v>
          </cell>
          <cell r="C63" t="str">
            <v>Total Guidance &amp; Counseling</v>
          </cell>
          <cell r="D63"/>
          <cell r="E63">
            <v>4087369</v>
          </cell>
          <cell r="F63">
            <v>4087369</v>
          </cell>
          <cell r="G63">
            <v>1</v>
          </cell>
          <cell r="H63"/>
          <cell r="I63">
            <v>5072695</v>
          </cell>
          <cell r="J63">
            <v>5163979</v>
          </cell>
          <cell r="K63">
            <v>0.98232293353632927</v>
          </cell>
        </row>
        <row r="64">
          <cell r="A64">
            <v>46</v>
          </cell>
          <cell r="C64"/>
          <cell r="D64"/>
          <cell r="E64"/>
          <cell r="F64"/>
          <cell r="G64"/>
          <cell r="H64"/>
          <cell r="I64"/>
          <cell r="J64"/>
          <cell r="K64"/>
        </row>
        <row r="65">
          <cell r="A65">
            <v>47</v>
          </cell>
          <cell r="C65" t="str">
            <v>Payroll Costs</v>
          </cell>
          <cell r="D65"/>
          <cell r="E65">
            <v>171416</v>
          </cell>
          <cell r="F65">
            <v>171416</v>
          </cell>
          <cell r="G65">
            <v>1</v>
          </cell>
          <cell r="H65"/>
          <cell r="I65">
            <v>174013</v>
          </cell>
          <cell r="J65">
            <v>179631</v>
          </cell>
          <cell r="K65">
            <v>0.96872477467697671</v>
          </cell>
        </row>
        <row r="66">
          <cell r="A66" t="str">
            <v/>
          </cell>
          <cell r="C66" t="str">
            <v>Professional and Contracted Services</v>
          </cell>
          <cell r="D66"/>
          <cell r="E66">
            <v>0</v>
          </cell>
          <cell r="F66">
            <v>0</v>
          </cell>
          <cell r="G66" t="str">
            <v/>
          </cell>
          <cell r="H66"/>
          <cell r="I66">
            <v>0</v>
          </cell>
          <cell r="J66">
            <v>0</v>
          </cell>
          <cell r="K66" t="str">
            <v/>
          </cell>
        </row>
        <row r="67">
          <cell r="A67">
            <v>48</v>
          </cell>
          <cell r="C67" t="str">
            <v>Supplies and Materials</v>
          </cell>
          <cell r="D67"/>
          <cell r="E67">
            <v>0</v>
          </cell>
          <cell r="F67">
            <v>0</v>
          </cell>
          <cell r="G67" t="str">
            <v/>
          </cell>
          <cell r="H67"/>
          <cell r="I67">
            <v>0</v>
          </cell>
          <cell r="J67">
            <v>250</v>
          </cell>
          <cell r="K67">
            <v>0</v>
          </cell>
        </row>
        <row r="68">
          <cell r="A68">
            <v>49</v>
          </cell>
          <cell r="C68" t="str">
            <v>Other Operating Expenses</v>
          </cell>
          <cell r="D68"/>
          <cell r="E68">
            <v>731</v>
          </cell>
          <cell r="F68">
            <v>731</v>
          </cell>
          <cell r="G68">
            <v>1</v>
          </cell>
          <cell r="H68"/>
          <cell r="I68">
            <v>0</v>
          </cell>
          <cell r="J68">
            <v>395</v>
          </cell>
          <cell r="K68">
            <v>0</v>
          </cell>
        </row>
        <row r="69">
          <cell r="A69" t="str">
            <v/>
          </cell>
          <cell r="C69" t="str">
            <v>Debt Service</v>
          </cell>
          <cell r="D69"/>
          <cell r="E69">
            <v>0</v>
          </cell>
          <cell r="F69">
            <v>0</v>
          </cell>
          <cell r="G69" t="str">
            <v/>
          </cell>
          <cell r="H69"/>
          <cell r="I69">
            <v>0</v>
          </cell>
          <cell r="J69">
            <v>0</v>
          </cell>
          <cell r="K69" t="str">
            <v/>
          </cell>
        </row>
        <row r="70">
          <cell r="A70" t="str">
            <v/>
          </cell>
          <cell r="C70" t="str">
            <v>Capital Outlay</v>
          </cell>
          <cell r="D70"/>
          <cell r="E70">
            <v>0</v>
          </cell>
          <cell r="F70">
            <v>0</v>
          </cell>
          <cell r="G70" t="str">
            <v/>
          </cell>
          <cell r="H70"/>
          <cell r="I70">
            <v>0</v>
          </cell>
          <cell r="J70">
            <v>0</v>
          </cell>
          <cell r="K70" t="str">
            <v/>
          </cell>
        </row>
        <row r="71">
          <cell r="A71">
            <v>50</v>
          </cell>
          <cell r="C71" t="str">
            <v>Total Social Work Services</v>
          </cell>
          <cell r="D71"/>
          <cell r="E71">
            <v>172147</v>
          </cell>
          <cell r="F71">
            <v>172147</v>
          </cell>
          <cell r="G71">
            <v>1</v>
          </cell>
          <cell r="H71"/>
          <cell r="I71">
            <v>174013</v>
          </cell>
          <cell r="J71">
            <v>180276</v>
          </cell>
          <cell r="K71">
            <v>0.96525882535667529</v>
          </cell>
        </row>
        <row r="72">
          <cell r="A72">
            <v>51</v>
          </cell>
          <cell r="C72"/>
          <cell r="D72"/>
          <cell r="E72"/>
          <cell r="F72"/>
          <cell r="G72"/>
          <cell r="H72"/>
          <cell r="I72"/>
          <cell r="J72"/>
          <cell r="K72"/>
        </row>
        <row r="73">
          <cell r="A73">
            <v>52</v>
          </cell>
          <cell r="C73" t="str">
            <v>Payroll Costs</v>
          </cell>
          <cell r="D73"/>
          <cell r="E73">
            <v>1320363</v>
          </cell>
          <cell r="F73">
            <v>1320363</v>
          </cell>
          <cell r="G73">
            <v>1</v>
          </cell>
          <cell r="H73"/>
          <cell r="I73">
            <v>1472922</v>
          </cell>
          <cell r="J73">
            <v>1511255</v>
          </cell>
          <cell r="K73">
            <v>0.97463498880069876</v>
          </cell>
        </row>
        <row r="74">
          <cell r="A74">
            <v>53</v>
          </cell>
          <cell r="C74" t="str">
            <v>Professional and Contracted Services</v>
          </cell>
          <cell r="D74"/>
          <cell r="E74">
            <v>52221</v>
          </cell>
          <cell r="F74">
            <v>52221</v>
          </cell>
          <cell r="G74">
            <v>1</v>
          </cell>
          <cell r="H74"/>
          <cell r="I74">
            <v>53081</v>
          </cell>
          <cell r="J74">
            <v>54791</v>
          </cell>
          <cell r="K74">
            <v>0.96879049478929025</v>
          </cell>
        </row>
        <row r="75">
          <cell r="A75">
            <v>54</v>
          </cell>
          <cell r="C75" t="str">
            <v>Supplies and Materials</v>
          </cell>
          <cell r="D75"/>
          <cell r="E75">
            <v>26142</v>
          </cell>
          <cell r="F75">
            <v>26142</v>
          </cell>
          <cell r="G75">
            <v>1</v>
          </cell>
          <cell r="H75"/>
          <cell r="I75">
            <v>139837</v>
          </cell>
          <cell r="J75">
            <v>145925</v>
          </cell>
          <cell r="K75">
            <v>0.95827993832448177</v>
          </cell>
        </row>
        <row r="76">
          <cell r="A76">
            <v>55</v>
          </cell>
          <cell r="C76" t="str">
            <v>Other Operating Expenses</v>
          </cell>
          <cell r="D76"/>
          <cell r="E76">
            <v>1558</v>
          </cell>
          <cell r="F76">
            <v>1558</v>
          </cell>
          <cell r="G76">
            <v>1</v>
          </cell>
          <cell r="H76"/>
          <cell r="I76">
            <v>867</v>
          </cell>
          <cell r="J76">
            <v>883</v>
          </cell>
          <cell r="K76">
            <v>0.98187995469988676</v>
          </cell>
        </row>
        <row r="77">
          <cell r="A77" t="str">
            <v/>
          </cell>
          <cell r="C77" t="str">
            <v>Debt Service</v>
          </cell>
          <cell r="D77"/>
          <cell r="E77">
            <v>0</v>
          </cell>
          <cell r="F77">
            <v>0</v>
          </cell>
          <cell r="G77" t="str">
            <v/>
          </cell>
          <cell r="H77"/>
          <cell r="I77">
            <v>0</v>
          </cell>
          <cell r="J77">
            <v>0</v>
          </cell>
          <cell r="K77" t="str">
            <v/>
          </cell>
        </row>
        <row r="78">
          <cell r="A78" t="str">
            <v/>
          </cell>
          <cell r="C78" t="str">
            <v>Capital Outlay</v>
          </cell>
          <cell r="D78"/>
          <cell r="E78">
            <v>0</v>
          </cell>
          <cell r="F78">
            <v>0</v>
          </cell>
          <cell r="G78" t="str">
            <v/>
          </cell>
          <cell r="H78"/>
          <cell r="I78">
            <v>0</v>
          </cell>
          <cell r="J78">
            <v>0</v>
          </cell>
          <cell r="K78" t="str">
            <v/>
          </cell>
        </row>
        <row r="79">
          <cell r="A79">
            <v>56</v>
          </cell>
          <cell r="C79" t="str">
            <v>Total Health Services</v>
          </cell>
          <cell r="D79"/>
          <cell r="E79">
            <v>1400285</v>
          </cell>
          <cell r="F79">
            <v>1400285</v>
          </cell>
          <cell r="G79">
            <v>1</v>
          </cell>
          <cell r="H79"/>
          <cell r="I79">
            <v>1666706</v>
          </cell>
          <cell r="J79">
            <v>1712854</v>
          </cell>
          <cell r="K79">
            <v>0.97305783213280295</v>
          </cell>
        </row>
        <row r="80">
          <cell r="A80">
            <v>57</v>
          </cell>
          <cell r="C80"/>
          <cell r="D80"/>
          <cell r="E80"/>
          <cell r="F80"/>
          <cell r="G80"/>
          <cell r="H80"/>
          <cell r="I80"/>
          <cell r="J80"/>
          <cell r="K80"/>
        </row>
        <row r="81">
          <cell r="A81">
            <v>58</v>
          </cell>
          <cell r="C81" t="str">
            <v>Payroll Costs</v>
          </cell>
          <cell r="D81"/>
          <cell r="E81">
            <v>64727</v>
          </cell>
          <cell r="F81">
            <v>64727</v>
          </cell>
          <cell r="G81">
            <v>1</v>
          </cell>
          <cell r="H81"/>
          <cell r="I81">
            <v>63411</v>
          </cell>
          <cell r="J81">
            <v>66868</v>
          </cell>
          <cell r="K81">
            <v>0.94830113058563137</v>
          </cell>
        </row>
        <row r="82">
          <cell r="A82">
            <v>59</v>
          </cell>
          <cell r="C82" t="str">
            <v>Professional and Contracted Services</v>
          </cell>
          <cell r="D82"/>
          <cell r="E82">
            <v>2736783</v>
          </cell>
          <cell r="F82">
            <v>2736783</v>
          </cell>
          <cell r="G82">
            <v>1</v>
          </cell>
          <cell r="H82"/>
          <cell r="I82">
            <v>2914526</v>
          </cell>
          <cell r="J82">
            <v>2941000</v>
          </cell>
          <cell r="K82">
            <v>0.99099829989799393</v>
          </cell>
        </row>
        <row r="83">
          <cell r="A83">
            <v>60</v>
          </cell>
          <cell r="C83" t="str">
            <v>Supplies and Materials</v>
          </cell>
          <cell r="D83"/>
          <cell r="E83">
            <v>100908</v>
          </cell>
          <cell r="F83">
            <v>100908</v>
          </cell>
          <cell r="G83">
            <v>1</v>
          </cell>
          <cell r="H83"/>
          <cell r="I83">
            <v>111018</v>
          </cell>
          <cell r="J83">
            <v>155000</v>
          </cell>
          <cell r="K83">
            <v>0.71624516129032256</v>
          </cell>
        </row>
        <row r="84">
          <cell r="A84">
            <v>61</v>
          </cell>
          <cell r="C84" t="str">
            <v>Other Operating Expenses</v>
          </cell>
          <cell r="D84"/>
          <cell r="E84">
            <v>-8187</v>
          </cell>
          <cell r="F84">
            <v>-8187</v>
          </cell>
          <cell r="G84">
            <v>1</v>
          </cell>
          <cell r="H84"/>
          <cell r="I84">
            <v>-1946</v>
          </cell>
          <cell r="J84">
            <v>0</v>
          </cell>
          <cell r="K84" t="str">
            <v/>
          </cell>
        </row>
        <row r="85">
          <cell r="A85" t="str">
            <v/>
          </cell>
          <cell r="C85" t="str">
            <v>Debt Service</v>
          </cell>
          <cell r="D85"/>
          <cell r="E85">
            <v>0</v>
          </cell>
          <cell r="F85">
            <v>0</v>
          </cell>
          <cell r="G85" t="str">
            <v/>
          </cell>
          <cell r="H85"/>
          <cell r="I85">
            <v>0</v>
          </cell>
          <cell r="J85">
            <v>0</v>
          </cell>
          <cell r="K85" t="str">
            <v/>
          </cell>
        </row>
        <row r="86">
          <cell r="A86" t="str">
            <v/>
          </cell>
          <cell r="C86" t="str">
            <v>Capital Outlay</v>
          </cell>
          <cell r="D86"/>
          <cell r="E86">
            <v>0</v>
          </cell>
          <cell r="F86">
            <v>0</v>
          </cell>
          <cell r="G86" t="str">
            <v/>
          </cell>
          <cell r="H86"/>
          <cell r="I86">
            <v>0</v>
          </cell>
          <cell r="J86">
            <v>0</v>
          </cell>
          <cell r="K86" t="str">
            <v/>
          </cell>
        </row>
        <row r="87">
          <cell r="A87">
            <v>62</v>
          </cell>
          <cell r="C87" t="str">
            <v>Total Pupil Transportation</v>
          </cell>
          <cell r="D87"/>
          <cell r="E87">
            <v>2894231</v>
          </cell>
          <cell r="F87">
            <v>2894231</v>
          </cell>
          <cell r="G87">
            <v>1</v>
          </cell>
          <cell r="H87"/>
          <cell r="I87">
            <v>3087009</v>
          </cell>
          <cell r="J87">
            <v>3162868</v>
          </cell>
          <cell r="K87">
            <v>0.97601575532080376</v>
          </cell>
        </row>
        <row r="88">
          <cell r="A88">
            <v>63</v>
          </cell>
          <cell r="C88"/>
          <cell r="D88"/>
          <cell r="E88"/>
          <cell r="F88"/>
          <cell r="G88"/>
          <cell r="H88"/>
          <cell r="I88"/>
          <cell r="J88"/>
          <cell r="K88"/>
        </row>
        <row r="89">
          <cell r="A89">
            <v>64</v>
          </cell>
          <cell r="C89" t="str">
            <v>Payroll Costs</v>
          </cell>
          <cell r="D89"/>
          <cell r="E89">
            <v>39344</v>
          </cell>
          <cell r="F89">
            <v>39344</v>
          </cell>
          <cell r="G89">
            <v>1</v>
          </cell>
          <cell r="H89"/>
          <cell r="I89">
            <v>129463</v>
          </cell>
          <cell r="J89">
            <v>70000</v>
          </cell>
          <cell r="K89">
            <v>1.8494714285714287</v>
          </cell>
        </row>
        <row r="90">
          <cell r="A90" t="str">
            <v/>
          </cell>
          <cell r="C90" t="str">
            <v>Professional and Contracted Services</v>
          </cell>
          <cell r="D90"/>
          <cell r="E90">
            <v>0</v>
          </cell>
          <cell r="F90">
            <v>0</v>
          </cell>
          <cell r="G90" t="str">
            <v/>
          </cell>
          <cell r="H90"/>
          <cell r="I90">
            <v>0</v>
          </cell>
          <cell r="J90">
            <v>0</v>
          </cell>
          <cell r="K90" t="str">
            <v/>
          </cell>
        </row>
        <row r="91">
          <cell r="A91" t="str">
            <v/>
          </cell>
          <cell r="C91" t="str">
            <v>Supplies and Materials</v>
          </cell>
          <cell r="D91"/>
          <cell r="E91">
            <v>0</v>
          </cell>
          <cell r="F91">
            <v>0</v>
          </cell>
          <cell r="G91" t="str">
            <v/>
          </cell>
          <cell r="H91"/>
          <cell r="I91">
            <v>0</v>
          </cell>
          <cell r="J91">
            <v>0</v>
          </cell>
          <cell r="K91" t="str">
            <v/>
          </cell>
        </row>
        <row r="92">
          <cell r="A92">
            <v>65</v>
          </cell>
          <cell r="C92" t="str">
            <v>Other Operating Expenses</v>
          </cell>
          <cell r="D92"/>
          <cell r="E92">
            <v>35303</v>
          </cell>
          <cell r="F92">
            <v>35303</v>
          </cell>
          <cell r="G92">
            <v>1</v>
          </cell>
          <cell r="H92"/>
          <cell r="I92">
            <v>1746</v>
          </cell>
          <cell r="J92">
            <v>75000</v>
          </cell>
          <cell r="K92">
            <v>2.3279999999999999E-2</v>
          </cell>
        </row>
        <row r="93">
          <cell r="A93" t="str">
            <v/>
          </cell>
          <cell r="C93" t="str">
            <v>Debt Service</v>
          </cell>
          <cell r="D93"/>
          <cell r="E93">
            <v>0</v>
          </cell>
          <cell r="F93">
            <v>0</v>
          </cell>
          <cell r="G93" t="str">
            <v/>
          </cell>
          <cell r="H93"/>
          <cell r="I93">
            <v>0</v>
          </cell>
          <cell r="J93">
            <v>0</v>
          </cell>
          <cell r="K93" t="str">
            <v/>
          </cell>
        </row>
        <row r="94">
          <cell r="A94" t="str">
            <v/>
          </cell>
          <cell r="C94" t="str">
            <v>Capital Outlay</v>
          </cell>
          <cell r="D94"/>
          <cell r="E94">
            <v>0</v>
          </cell>
          <cell r="F94">
            <v>0</v>
          </cell>
          <cell r="G94" t="str">
            <v/>
          </cell>
          <cell r="H94"/>
          <cell r="I94">
            <v>0</v>
          </cell>
          <cell r="J94">
            <v>0</v>
          </cell>
          <cell r="K94" t="str">
            <v/>
          </cell>
        </row>
        <row r="95">
          <cell r="A95">
            <v>66</v>
          </cell>
          <cell r="C95" t="str">
            <v>Total Food Services</v>
          </cell>
          <cell r="D95"/>
          <cell r="E95">
            <v>74646</v>
          </cell>
          <cell r="F95">
            <v>74646</v>
          </cell>
          <cell r="G95">
            <v>1</v>
          </cell>
          <cell r="H95"/>
          <cell r="I95">
            <v>131209</v>
          </cell>
          <cell r="J95">
            <v>145000</v>
          </cell>
          <cell r="K95">
            <v>0.90488965517241382</v>
          </cell>
        </row>
        <row r="96">
          <cell r="A96">
            <v>67</v>
          </cell>
          <cell r="C96"/>
          <cell r="D96"/>
          <cell r="E96"/>
          <cell r="F96"/>
          <cell r="G96"/>
          <cell r="H96"/>
          <cell r="I96"/>
          <cell r="J96"/>
          <cell r="K96"/>
        </row>
        <row r="97">
          <cell r="A97">
            <v>68</v>
          </cell>
          <cell r="C97" t="str">
            <v>Payroll Costs</v>
          </cell>
          <cell r="D97"/>
          <cell r="E97">
            <v>2142410</v>
          </cell>
          <cell r="F97">
            <v>2142410</v>
          </cell>
          <cell r="G97">
            <v>1</v>
          </cell>
          <cell r="H97"/>
          <cell r="I97">
            <v>2428700</v>
          </cell>
          <cell r="J97">
            <v>2419292</v>
          </cell>
          <cell r="K97">
            <v>1.0038887410035664</v>
          </cell>
        </row>
        <row r="98">
          <cell r="A98">
            <v>69</v>
          </cell>
          <cell r="C98" t="str">
            <v>Professional and Contracted Services</v>
          </cell>
          <cell r="D98"/>
          <cell r="E98">
            <v>346808</v>
          </cell>
          <cell r="F98">
            <v>346808</v>
          </cell>
          <cell r="G98">
            <v>1</v>
          </cell>
          <cell r="H98"/>
          <cell r="I98">
            <v>347058</v>
          </cell>
          <cell r="J98">
            <v>376276</v>
          </cell>
          <cell r="K98">
            <v>0.92234955192465107</v>
          </cell>
        </row>
        <row r="99">
          <cell r="A99">
            <v>70</v>
          </cell>
          <cell r="C99" t="str">
            <v>Supplies and Materials</v>
          </cell>
          <cell r="D99"/>
          <cell r="E99">
            <v>518745</v>
          </cell>
          <cell r="F99">
            <v>518745</v>
          </cell>
          <cell r="G99">
            <v>1</v>
          </cell>
          <cell r="H99"/>
          <cell r="I99">
            <v>571298</v>
          </cell>
          <cell r="J99">
            <v>606592</v>
          </cell>
          <cell r="K99">
            <v>0.94181591580502211</v>
          </cell>
        </row>
        <row r="100">
          <cell r="A100">
            <v>71</v>
          </cell>
          <cell r="C100" t="str">
            <v>Other Operating Expenses</v>
          </cell>
          <cell r="D100"/>
          <cell r="E100">
            <v>504927</v>
          </cell>
          <cell r="F100">
            <v>504927</v>
          </cell>
          <cell r="G100">
            <v>1</v>
          </cell>
          <cell r="H100"/>
          <cell r="I100">
            <v>317146</v>
          </cell>
          <cell r="J100">
            <v>377759</v>
          </cell>
          <cell r="K100">
            <v>0.83954584801421017</v>
          </cell>
        </row>
        <row r="101">
          <cell r="A101" t="str">
            <v/>
          </cell>
          <cell r="C101" t="str">
            <v>Debt Service</v>
          </cell>
          <cell r="D101"/>
          <cell r="E101">
            <v>0</v>
          </cell>
          <cell r="F101">
            <v>0</v>
          </cell>
          <cell r="G101" t="str">
            <v/>
          </cell>
          <cell r="H101"/>
          <cell r="I101">
            <v>0</v>
          </cell>
          <cell r="J101">
            <v>0</v>
          </cell>
          <cell r="K101" t="str">
            <v/>
          </cell>
        </row>
        <row r="102">
          <cell r="A102">
            <v>72</v>
          </cell>
          <cell r="C102" t="str">
            <v>Capital Outlay</v>
          </cell>
          <cell r="D102"/>
          <cell r="E102">
            <v>0</v>
          </cell>
          <cell r="F102">
            <v>0</v>
          </cell>
          <cell r="G102" t="str">
            <v/>
          </cell>
          <cell r="H102"/>
          <cell r="I102">
            <v>63949</v>
          </cell>
          <cell r="J102">
            <v>63950</v>
          </cell>
          <cell r="K102">
            <v>0.99998436278342451</v>
          </cell>
        </row>
        <row r="103">
          <cell r="A103">
            <v>73</v>
          </cell>
          <cell r="C103" t="str">
            <v>Total Extracurricular Activities</v>
          </cell>
          <cell r="D103"/>
          <cell r="E103">
            <v>3512890</v>
          </cell>
          <cell r="F103">
            <v>3512890</v>
          </cell>
          <cell r="G103">
            <v>1</v>
          </cell>
          <cell r="H103"/>
          <cell r="I103">
            <v>3728151</v>
          </cell>
          <cell r="J103">
            <v>3843869</v>
          </cell>
          <cell r="K103">
            <v>0.9698954360827593</v>
          </cell>
        </row>
        <row r="104">
          <cell r="A104">
            <v>74</v>
          </cell>
          <cell r="C104"/>
          <cell r="D104"/>
          <cell r="E104"/>
          <cell r="F104"/>
          <cell r="G104"/>
          <cell r="H104"/>
          <cell r="I104"/>
          <cell r="J104"/>
          <cell r="K104"/>
        </row>
        <row r="105">
          <cell r="A105">
            <v>75</v>
          </cell>
          <cell r="C105" t="str">
            <v>Payroll Costs</v>
          </cell>
          <cell r="D105"/>
          <cell r="E105">
            <v>2345705</v>
          </cell>
          <cell r="F105">
            <v>2345705</v>
          </cell>
          <cell r="G105">
            <v>1</v>
          </cell>
          <cell r="H105"/>
          <cell r="I105">
            <v>2291552</v>
          </cell>
          <cell r="J105">
            <v>2274779</v>
          </cell>
          <cell r="K105">
            <v>1.0073734635320617</v>
          </cell>
        </row>
        <row r="106">
          <cell r="A106">
            <v>76</v>
          </cell>
          <cell r="C106" t="str">
            <v>Professional and Contracted Services</v>
          </cell>
          <cell r="D106"/>
          <cell r="E106">
            <v>523546</v>
          </cell>
          <cell r="F106">
            <v>523546</v>
          </cell>
          <cell r="G106">
            <v>1</v>
          </cell>
          <cell r="H106"/>
          <cell r="I106">
            <v>397258</v>
          </cell>
          <cell r="J106">
            <v>455157</v>
          </cell>
          <cell r="K106">
            <v>0.87279334383520413</v>
          </cell>
        </row>
        <row r="107">
          <cell r="A107">
            <v>77</v>
          </cell>
          <cell r="C107" t="str">
            <v>Supplies and Materials</v>
          </cell>
          <cell r="D107"/>
          <cell r="E107">
            <v>54252</v>
          </cell>
          <cell r="F107">
            <v>54252</v>
          </cell>
          <cell r="G107">
            <v>1</v>
          </cell>
          <cell r="H107"/>
          <cell r="I107">
            <v>39952</v>
          </cell>
          <cell r="J107">
            <v>55491</v>
          </cell>
          <cell r="K107">
            <v>0.71997260817069431</v>
          </cell>
        </row>
        <row r="108">
          <cell r="A108">
            <v>78</v>
          </cell>
          <cell r="C108" t="str">
            <v>Other Operating Expenses</v>
          </cell>
          <cell r="D108"/>
          <cell r="E108">
            <v>139716</v>
          </cell>
          <cell r="F108">
            <v>139716</v>
          </cell>
          <cell r="G108">
            <v>1</v>
          </cell>
          <cell r="H108"/>
          <cell r="I108">
            <v>135147</v>
          </cell>
          <cell r="J108">
            <v>182369</v>
          </cell>
          <cell r="K108">
            <v>0.74106344828342541</v>
          </cell>
        </row>
        <row r="109">
          <cell r="A109" t="str">
            <v/>
          </cell>
          <cell r="C109" t="str">
            <v>Debt Service</v>
          </cell>
          <cell r="D109"/>
          <cell r="E109">
            <v>0</v>
          </cell>
          <cell r="F109">
            <v>0</v>
          </cell>
          <cell r="G109" t="str">
            <v/>
          </cell>
          <cell r="H109"/>
          <cell r="I109">
            <v>0</v>
          </cell>
          <cell r="J109">
            <v>0</v>
          </cell>
          <cell r="K109" t="str">
            <v/>
          </cell>
        </row>
        <row r="110">
          <cell r="A110" t="str">
            <v/>
          </cell>
          <cell r="C110" t="str">
            <v>Capital Outlay</v>
          </cell>
          <cell r="D110"/>
          <cell r="E110">
            <v>0</v>
          </cell>
          <cell r="F110">
            <v>0</v>
          </cell>
          <cell r="G110" t="str">
            <v/>
          </cell>
          <cell r="H110"/>
          <cell r="I110">
            <v>0</v>
          </cell>
          <cell r="J110">
            <v>0</v>
          </cell>
          <cell r="K110" t="str">
            <v/>
          </cell>
        </row>
        <row r="111">
          <cell r="A111">
            <v>79</v>
          </cell>
          <cell r="C111" t="str">
            <v>Total General Administration</v>
          </cell>
          <cell r="D111"/>
          <cell r="E111">
            <v>3063220</v>
          </cell>
          <cell r="F111">
            <v>3063220</v>
          </cell>
          <cell r="G111">
            <v>1</v>
          </cell>
          <cell r="H111"/>
          <cell r="I111">
            <v>2863908</v>
          </cell>
          <cell r="J111">
            <v>2967796</v>
          </cell>
          <cell r="K111">
            <v>0.96499489857119558</v>
          </cell>
        </row>
        <row r="112">
          <cell r="A112">
            <v>80</v>
          </cell>
          <cell r="C112"/>
          <cell r="D112"/>
          <cell r="E112"/>
          <cell r="F112"/>
          <cell r="G112"/>
          <cell r="H112"/>
          <cell r="I112"/>
          <cell r="J112"/>
          <cell r="K112"/>
        </row>
        <row r="113">
          <cell r="A113">
            <v>81</v>
          </cell>
          <cell r="C113" t="str">
            <v>Payroll Costs</v>
          </cell>
          <cell r="D113"/>
          <cell r="E113">
            <v>5555802</v>
          </cell>
          <cell r="F113">
            <v>5555802</v>
          </cell>
          <cell r="G113">
            <v>1</v>
          </cell>
          <cell r="H113"/>
          <cell r="I113">
            <v>5674282</v>
          </cell>
          <cell r="J113">
            <v>5615167</v>
          </cell>
          <cell r="K113">
            <v>1.0105277367529764</v>
          </cell>
        </row>
        <row r="114">
          <cell r="A114">
            <v>82</v>
          </cell>
          <cell r="C114" t="str">
            <v>Professional and Contracted Services</v>
          </cell>
          <cell r="D114"/>
          <cell r="E114">
            <v>3247309</v>
          </cell>
          <cell r="F114">
            <v>3247309</v>
          </cell>
          <cell r="G114">
            <v>1</v>
          </cell>
          <cell r="H114"/>
          <cell r="I114">
            <v>3432009</v>
          </cell>
          <cell r="J114">
            <v>4141739</v>
          </cell>
          <cell r="K114">
            <v>0.82863961249127482</v>
          </cell>
        </row>
        <row r="115">
          <cell r="A115">
            <v>83</v>
          </cell>
          <cell r="C115" t="str">
            <v>Supplies and Materials</v>
          </cell>
          <cell r="D115"/>
          <cell r="E115">
            <v>784489</v>
          </cell>
          <cell r="F115">
            <v>784489</v>
          </cell>
          <cell r="G115">
            <v>1</v>
          </cell>
          <cell r="H115"/>
          <cell r="I115">
            <v>815528</v>
          </cell>
          <cell r="J115">
            <v>879214</v>
          </cell>
          <cell r="K115">
            <v>0.92756484769350811</v>
          </cell>
        </row>
        <row r="116">
          <cell r="A116">
            <v>84</v>
          </cell>
          <cell r="C116" t="str">
            <v>Other Operating Expenses</v>
          </cell>
          <cell r="D116"/>
          <cell r="E116">
            <v>699342</v>
          </cell>
          <cell r="F116">
            <v>699342</v>
          </cell>
          <cell r="G116">
            <v>1</v>
          </cell>
          <cell r="H116"/>
          <cell r="I116">
            <v>1396121</v>
          </cell>
          <cell r="J116">
            <v>1404303</v>
          </cell>
          <cell r="K116">
            <v>0.99417362207443838</v>
          </cell>
        </row>
        <row r="117">
          <cell r="A117" t="str">
            <v/>
          </cell>
          <cell r="C117" t="str">
            <v>Debt Service</v>
          </cell>
          <cell r="D117"/>
          <cell r="E117">
            <v>0</v>
          </cell>
          <cell r="F117">
            <v>0</v>
          </cell>
          <cell r="G117" t="str">
            <v/>
          </cell>
          <cell r="H117"/>
          <cell r="I117">
            <v>0</v>
          </cell>
          <cell r="J117">
            <v>0</v>
          </cell>
          <cell r="K117" t="str">
            <v/>
          </cell>
        </row>
        <row r="118">
          <cell r="A118">
            <v>85</v>
          </cell>
          <cell r="C118" t="str">
            <v>Capital Outlay</v>
          </cell>
          <cell r="D118"/>
          <cell r="E118">
            <v>140568</v>
          </cell>
          <cell r="F118">
            <v>140568</v>
          </cell>
          <cell r="G118">
            <v>1</v>
          </cell>
          <cell r="H118"/>
          <cell r="I118">
            <v>63930</v>
          </cell>
          <cell r="J118">
            <v>83153</v>
          </cell>
          <cell r="K118">
            <v>0.76882373456159125</v>
          </cell>
        </row>
        <row r="119">
          <cell r="A119">
            <v>86</v>
          </cell>
          <cell r="C119" t="str">
            <v>Total Plant Maintenance &amp; Operations</v>
          </cell>
          <cell r="D119"/>
          <cell r="E119">
            <v>10427511</v>
          </cell>
          <cell r="F119">
            <v>10427511</v>
          </cell>
          <cell r="G119">
            <v>1</v>
          </cell>
          <cell r="H119"/>
          <cell r="I119">
            <v>11381870</v>
          </cell>
          <cell r="J119">
            <v>12123576</v>
          </cell>
          <cell r="K119">
            <v>0.93882118609228826</v>
          </cell>
        </row>
        <row r="120">
          <cell r="A120">
            <v>87</v>
          </cell>
          <cell r="C120"/>
          <cell r="D120"/>
          <cell r="E120"/>
          <cell r="F120"/>
          <cell r="G120"/>
          <cell r="H120"/>
          <cell r="I120"/>
          <cell r="J120"/>
          <cell r="K120"/>
        </row>
        <row r="121">
          <cell r="A121">
            <v>88</v>
          </cell>
          <cell r="C121" t="str">
            <v>Payroll Costs</v>
          </cell>
          <cell r="D121"/>
          <cell r="E121">
            <v>500</v>
          </cell>
          <cell r="F121">
            <v>500</v>
          </cell>
          <cell r="G121">
            <v>1</v>
          </cell>
          <cell r="H121"/>
          <cell r="I121">
            <v>2029</v>
          </cell>
          <cell r="J121">
            <v>0</v>
          </cell>
          <cell r="K121" t="str">
            <v/>
          </cell>
        </row>
        <row r="122">
          <cell r="A122">
            <v>89</v>
          </cell>
          <cell r="C122" t="str">
            <v>Professional and Contracted Services</v>
          </cell>
          <cell r="D122"/>
          <cell r="E122">
            <v>424456</v>
          </cell>
          <cell r="F122">
            <v>424456</v>
          </cell>
          <cell r="G122">
            <v>1</v>
          </cell>
          <cell r="H122"/>
          <cell r="I122">
            <v>642578</v>
          </cell>
          <cell r="J122">
            <v>661287</v>
          </cell>
          <cell r="K122">
            <v>0.97170819931436725</v>
          </cell>
        </row>
        <row r="123">
          <cell r="A123">
            <v>90</v>
          </cell>
          <cell r="C123" t="str">
            <v>Supplies and Materials</v>
          </cell>
          <cell r="D123"/>
          <cell r="E123">
            <v>196704</v>
          </cell>
          <cell r="F123">
            <v>196704</v>
          </cell>
          <cell r="G123">
            <v>1</v>
          </cell>
          <cell r="H123"/>
          <cell r="I123">
            <v>184312</v>
          </cell>
          <cell r="J123">
            <v>228315</v>
          </cell>
          <cell r="K123">
            <v>0.80727065676806165</v>
          </cell>
        </row>
        <row r="124">
          <cell r="A124">
            <v>91</v>
          </cell>
          <cell r="C124" t="str">
            <v>Other Operating Expenses</v>
          </cell>
          <cell r="D124"/>
          <cell r="E124">
            <v>0</v>
          </cell>
          <cell r="F124">
            <v>0</v>
          </cell>
          <cell r="G124" t="str">
            <v/>
          </cell>
          <cell r="H124"/>
          <cell r="I124">
            <v>20</v>
          </cell>
          <cell r="J124">
            <v>100</v>
          </cell>
          <cell r="K124">
            <v>0.2</v>
          </cell>
        </row>
        <row r="125">
          <cell r="A125" t="str">
            <v/>
          </cell>
          <cell r="C125" t="str">
            <v>Debt Service</v>
          </cell>
          <cell r="D125"/>
          <cell r="E125">
            <v>0</v>
          </cell>
          <cell r="F125">
            <v>0</v>
          </cell>
          <cell r="G125" t="str">
            <v/>
          </cell>
          <cell r="H125"/>
          <cell r="I125">
            <v>0</v>
          </cell>
          <cell r="J125">
            <v>0</v>
          </cell>
          <cell r="K125" t="str">
            <v/>
          </cell>
        </row>
        <row r="126">
          <cell r="A126" t="str">
            <v/>
          </cell>
          <cell r="C126" t="str">
            <v>Capital Outlay</v>
          </cell>
          <cell r="D126"/>
          <cell r="E126">
            <v>0</v>
          </cell>
          <cell r="F126">
            <v>0</v>
          </cell>
          <cell r="G126" t="str">
            <v/>
          </cell>
          <cell r="H126"/>
          <cell r="I126">
            <v>0</v>
          </cell>
          <cell r="J126">
            <v>0</v>
          </cell>
          <cell r="K126" t="str">
            <v/>
          </cell>
        </row>
        <row r="127">
          <cell r="A127">
            <v>92</v>
          </cell>
          <cell r="C127" t="str">
            <v>Total Security &amp; Monitoring Services</v>
          </cell>
          <cell r="D127"/>
          <cell r="E127">
            <v>621660</v>
          </cell>
          <cell r="F127">
            <v>621660</v>
          </cell>
          <cell r="G127">
            <v>1</v>
          </cell>
          <cell r="H127"/>
          <cell r="I127">
            <v>828938</v>
          </cell>
          <cell r="J127">
            <v>889702</v>
          </cell>
          <cell r="K127">
            <v>0.93170297470388963</v>
          </cell>
        </row>
        <row r="128">
          <cell r="A128">
            <v>93</v>
          </cell>
          <cell r="C128"/>
          <cell r="D128"/>
          <cell r="E128"/>
          <cell r="F128"/>
          <cell r="G128"/>
          <cell r="H128"/>
          <cell r="I128"/>
          <cell r="J128"/>
          <cell r="K128"/>
        </row>
        <row r="129">
          <cell r="A129">
            <v>94</v>
          </cell>
          <cell r="C129" t="str">
            <v>Payroll Costs</v>
          </cell>
          <cell r="D129"/>
          <cell r="E129">
            <v>1286880</v>
          </cell>
          <cell r="F129">
            <v>1286880</v>
          </cell>
          <cell r="G129">
            <v>1</v>
          </cell>
          <cell r="H129"/>
          <cell r="I129">
            <v>1350394</v>
          </cell>
          <cell r="J129">
            <v>1324791</v>
          </cell>
          <cell r="K129">
            <v>1.0193260672815561</v>
          </cell>
        </row>
        <row r="130">
          <cell r="A130">
            <v>95</v>
          </cell>
          <cell r="C130" t="str">
            <v>Professional and Contracted Services</v>
          </cell>
          <cell r="D130"/>
          <cell r="E130">
            <v>907104</v>
          </cell>
          <cell r="F130">
            <v>907104</v>
          </cell>
          <cell r="G130">
            <v>1</v>
          </cell>
          <cell r="H130"/>
          <cell r="I130">
            <v>1089174</v>
          </cell>
          <cell r="J130">
            <v>1168906</v>
          </cell>
          <cell r="K130">
            <v>0.93178921145070692</v>
          </cell>
        </row>
        <row r="131">
          <cell r="A131">
            <v>96</v>
          </cell>
          <cell r="C131" t="str">
            <v>Supplies and Materials</v>
          </cell>
          <cell r="D131"/>
          <cell r="E131">
            <v>884035</v>
          </cell>
          <cell r="F131">
            <v>884035</v>
          </cell>
          <cell r="G131">
            <v>1</v>
          </cell>
          <cell r="H131"/>
          <cell r="I131">
            <v>464409</v>
          </cell>
          <cell r="J131">
            <v>469352</v>
          </cell>
          <cell r="K131">
            <v>0.98946845864084954</v>
          </cell>
        </row>
        <row r="132">
          <cell r="A132">
            <v>97</v>
          </cell>
          <cell r="C132" t="str">
            <v>Other Operating Expenses</v>
          </cell>
          <cell r="D132"/>
          <cell r="E132">
            <v>7538</v>
          </cell>
          <cell r="F132">
            <v>7538</v>
          </cell>
          <cell r="G132">
            <v>1</v>
          </cell>
          <cell r="H132"/>
          <cell r="I132">
            <v>10936</v>
          </cell>
          <cell r="J132">
            <v>19120</v>
          </cell>
          <cell r="K132">
            <v>0.57196652719665275</v>
          </cell>
        </row>
        <row r="133">
          <cell r="A133" t="str">
            <v/>
          </cell>
          <cell r="C133" t="str">
            <v>Debt Service</v>
          </cell>
          <cell r="D133"/>
          <cell r="E133">
            <v>0</v>
          </cell>
          <cell r="F133">
            <v>0</v>
          </cell>
          <cell r="G133" t="str">
            <v/>
          </cell>
          <cell r="H133"/>
          <cell r="I133">
            <v>0</v>
          </cell>
          <cell r="J133">
            <v>0</v>
          </cell>
          <cell r="K133" t="str">
            <v/>
          </cell>
        </row>
        <row r="134">
          <cell r="A134" t="str">
            <v/>
          </cell>
          <cell r="C134" t="str">
            <v>Capital Outlay</v>
          </cell>
          <cell r="D134"/>
          <cell r="E134">
            <v>0</v>
          </cell>
          <cell r="F134">
            <v>0</v>
          </cell>
          <cell r="G134" t="str">
            <v/>
          </cell>
          <cell r="H134"/>
          <cell r="I134">
            <v>0</v>
          </cell>
          <cell r="J134">
            <v>0</v>
          </cell>
          <cell r="K134" t="str">
            <v/>
          </cell>
        </row>
        <row r="135">
          <cell r="A135">
            <v>98</v>
          </cell>
          <cell r="C135" t="str">
            <v>Total Data Processing Services</v>
          </cell>
          <cell r="D135"/>
          <cell r="E135">
            <v>3085558</v>
          </cell>
          <cell r="F135">
            <v>3085558</v>
          </cell>
          <cell r="G135">
            <v>1</v>
          </cell>
          <cell r="H135"/>
          <cell r="I135">
            <v>2914913</v>
          </cell>
          <cell r="J135">
            <v>2982169</v>
          </cell>
          <cell r="K135">
            <v>0.97744728752797039</v>
          </cell>
        </row>
        <row r="136">
          <cell r="A136">
            <v>99</v>
          </cell>
          <cell r="C136"/>
          <cell r="D136"/>
          <cell r="E136"/>
          <cell r="F136"/>
          <cell r="G136"/>
          <cell r="H136"/>
          <cell r="I136"/>
          <cell r="J136"/>
          <cell r="K136"/>
        </row>
        <row r="137">
          <cell r="A137">
            <v>100</v>
          </cell>
          <cell r="C137" t="str">
            <v>Payroll Costs</v>
          </cell>
          <cell r="D137"/>
          <cell r="E137">
            <v>60994</v>
          </cell>
          <cell r="F137">
            <v>60994</v>
          </cell>
          <cell r="G137">
            <v>1</v>
          </cell>
          <cell r="H137"/>
          <cell r="I137">
            <v>122449</v>
          </cell>
          <cell r="J137">
            <v>138596</v>
          </cell>
          <cell r="K137">
            <v>0.88349591618805734</v>
          </cell>
        </row>
        <row r="138">
          <cell r="A138" t="str">
            <v/>
          </cell>
          <cell r="C138" t="str">
            <v>Professional and Contracted Services</v>
          </cell>
          <cell r="D138"/>
          <cell r="E138">
            <v>0</v>
          </cell>
          <cell r="F138">
            <v>0</v>
          </cell>
          <cell r="G138" t="str">
            <v/>
          </cell>
          <cell r="H138"/>
          <cell r="I138">
            <v>0</v>
          </cell>
          <cell r="J138">
            <v>0</v>
          </cell>
          <cell r="K138" t="str">
            <v/>
          </cell>
        </row>
        <row r="139">
          <cell r="A139">
            <v>101</v>
          </cell>
          <cell r="C139" t="str">
            <v>Supplies and Materials</v>
          </cell>
          <cell r="D139"/>
          <cell r="E139">
            <v>1965</v>
          </cell>
          <cell r="F139">
            <v>1965</v>
          </cell>
          <cell r="G139">
            <v>1</v>
          </cell>
          <cell r="H139"/>
          <cell r="I139">
            <v>1791</v>
          </cell>
          <cell r="J139">
            <v>2042</v>
          </cell>
          <cell r="K139">
            <v>0.87708129285014691</v>
          </cell>
        </row>
        <row r="140">
          <cell r="A140">
            <v>102</v>
          </cell>
          <cell r="C140" t="str">
            <v>Other Operating Expenses</v>
          </cell>
          <cell r="D140"/>
          <cell r="E140">
            <v>303</v>
          </cell>
          <cell r="F140">
            <v>303</v>
          </cell>
          <cell r="G140">
            <v>1</v>
          </cell>
          <cell r="H140"/>
          <cell r="I140">
            <v>119</v>
          </cell>
          <cell r="J140">
            <v>419</v>
          </cell>
          <cell r="K140">
            <v>0.28400954653937949</v>
          </cell>
        </row>
        <row r="141">
          <cell r="A141" t="str">
            <v/>
          </cell>
          <cell r="C141" t="str">
            <v>Debt Service</v>
          </cell>
          <cell r="D141"/>
          <cell r="E141">
            <v>0</v>
          </cell>
          <cell r="F141">
            <v>0</v>
          </cell>
          <cell r="G141" t="str">
            <v/>
          </cell>
          <cell r="H141"/>
          <cell r="I141">
            <v>0</v>
          </cell>
          <cell r="J141">
            <v>0</v>
          </cell>
          <cell r="K141" t="str">
            <v/>
          </cell>
        </row>
        <row r="142">
          <cell r="A142" t="str">
            <v/>
          </cell>
          <cell r="C142" t="str">
            <v>Capital Outlay</v>
          </cell>
          <cell r="D142"/>
          <cell r="E142">
            <v>0</v>
          </cell>
          <cell r="F142">
            <v>0</v>
          </cell>
          <cell r="G142" t="str">
            <v/>
          </cell>
          <cell r="H142"/>
          <cell r="I142">
            <v>0</v>
          </cell>
          <cell r="J142">
            <v>0</v>
          </cell>
          <cell r="K142" t="str">
            <v/>
          </cell>
        </row>
        <row r="143">
          <cell r="A143">
            <v>103</v>
          </cell>
          <cell r="C143" t="str">
            <v>Total Community Service</v>
          </cell>
          <cell r="D143"/>
          <cell r="E143">
            <v>63262</v>
          </cell>
          <cell r="F143">
            <v>63262</v>
          </cell>
          <cell r="G143">
            <v>1</v>
          </cell>
          <cell r="H143"/>
          <cell r="I143">
            <v>124359</v>
          </cell>
          <cell r="J143">
            <v>141057</v>
          </cell>
          <cell r="K143">
            <v>0.88162232289074627</v>
          </cell>
        </row>
        <row r="144">
          <cell r="A144">
            <v>104</v>
          </cell>
          <cell r="C144"/>
          <cell r="D144"/>
          <cell r="E144"/>
          <cell r="F144"/>
          <cell r="G144"/>
          <cell r="H144"/>
          <cell r="I144"/>
          <cell r="J144"/>
          <cell r="K144"/>
        </row>
        <row r="145">
          <cell r="A145" t="str">
            <v/>
          </cell>
          <cell r="C145" t="str">
            <v>Payroll Costs</v>
          </cell>
          <cell r="D145"/>
          <cell r="E145">
            <v>0</v>
          </cell>
          <cell r="F145">
            <v>0</v>
          </cell>
          <cell r="G145" t="str">
            <v/>
          </cell>
          <cell r="H145"/>
          <cell r="I145">
            <v>0</v>
          </cell>
          <cell r="J145">
            <v>0</v>
          </cell>
          <cell r="K145" t="str">
            <v/>
          </cell>
        </row>
        <row r="146">
          <cell r="A146" t="str">
            <v/>
          </cell>
          <cell r="C146" t="str">
            <v>Professional and Contracted Services</v>
          </cell>
          <cell r="D146"/>
          <cell r="E146">
            <v>0</v>
          </cell>
          <cell r="F146">
            <v>0</v>
          </cell>
          <cell r="G146" t="str">
            <v/>
          </cell>
          <cell r="H146"/>
          <cell r="I146">
            <v>0</v>
          </cell>
          <cell r="J146">
            <v>0</v>
          </cell>
          <cell r="K146" t="str">
            <v/>
          </cell>
        </row>
        <row r="147">
          <cell r="A147" t="str">
            <v/>
          </cell>
          <cell r="C147" t="str">
            <v>Supplies and Materials</v>
          </cell>
          <cell r="D147"/>
          <cell r="E147">
            <v>0</v>
          </cell>
          <cell r="F147">
            <v>0</v>
          </cell>
          <cell r="G147" t="str">
            <v/>
          </cell>
          <cell r="H147"/>
          <cell r="I147">
            <v>0</v>
          </cell>
          <cell r="J147">
            <v>0</v>
          </cell>
          <cell r="K147" t="str">
            <v/>
          </cell>
        </row>
        <row r="148">
          <cell r="A148" t="str">
            <v/>
          </cell>
          <cell r="C148" t="str">
            <v>Other Operating Expenses</v>
          </cell>
          <cell r="D148"/>
          <cell r="E148">
            <v>0</v>
          </cell>
          <cell r="F148">
            <v>0</v>
          </cell>
          <cell r="G148" t="str">
            <v/>
          </cell>
          <cell r="H148"/>
          <cell r="I148">
            <v>0</v>
          </cell>
          <cell r="J148">
            <v>0</v>
          </cell>
          <cell r="K148" t="str">
            <v/>
          </cell>
        </row>
        <row r="149">
          <cell r="A149">
            <v>105</v>
          </cell>
          <cell r="C149" t="str">
            <v>Debt Service</v>
          </cell>
          <cell r="D149"/>
          <cell r="E149">
            <v>112322</v>
          </cell>
          <cell r="F149">
            <v>112322</v>
          </cell>
          <cell r="G149">
            <v>1</v>
          </cell>
          <cell r="H149"/>
          <cell r="I149">
            <v>112322</v>
          </cell>
          <cell r="J149">
            <v>112408</v>
          </cell>
          <cell r="K149">
            <v>0.99923492989822793</v>
          </cell>
        </row>
        <row r="150">
          <cell r="A150" t="str">
            <v/>
          </cell>
          <cell r="C150" t="str">
            <v>Capital Outlay</v>
          </cell>
          <cell r="D150"/>
          <cell r="E150">
            <v>0</v>
          </cell>
          <cell r="F150">
            <v>0</v>
          </cell>
          <cell r="G150" t="str">
            <v/>
          </cell>
          <cell r="H150"/>
          <cell r="I150">
            <v>0</v>
          </cell>
          <cell r="J150">
            <v>0</v>
          </cell>
          <cell r="K150" t="str">
            <v/>
          </cell>
        </row>
        <row r="151">
          <cell r="A151">
            <v>106</v>
          </cell>
          <cell r="C151" t="str">
            <v>Total Debt Service</v>
          </cell>
          <cell r="D151"/>
          <cell r="E151">
            <v>112322</v>
          </cell>
          <cell r="F151">
            <v>112322</v>
          </cell>
          <cell r="G151">
            <v>1</v>
          </cell>
          <cell r="H151"/>
          <cell r="I151">
            <v>112322</v>
          </cell>
          <cell r="J151">
            <v>112408</v>
          </cell>
          <cell r="K151">
            <v>0.99923492989822793</v>
          </cell>
        </row>
        <row r="152">
          <cell r="A152">
            <v>107</v>
          </cell>
          <cell r="C152"/>
          <cell r="D152"/>
          <cell r="E152"/>
          <cell r="F152"/>
          <cell r="G152"/>
          <cell r="H152"/>
          <cell r="I152"/>
          <cell r="J152"/>
          <cell r="K152"/>
        </row>
        <row r="153">
          <cell r="A153" t="str">
            <v/>
          </cell>
          <cell r="C153" t="str">
            <v>Payroll Costs</v>
          </cell>
          <cell r="D153"/>
          <cell r="E153">
            <v>0</v>
          </cell>
          <cell r="F153">
            <v>0</v>
          </cell>
          <cell r="G153" t="str">
            <v/>
          </cell>
          <cell r="H153"/>
          <cell r="I153">
            <v>0</v>
          </cell>
          <cell r="J153">
            <v>0</v>
          </cell>
          <cell r="K153" t="str">
            <v/>
          </cell>
        </row>
        <row r="154">
          <cell r="A154" t="str">
            <v/>
          </cell>
          <cell r="C154" t="str">
            <v>Professional and Contracted Services</v>
          </cell>
          <cell r="D154"/>
          <cell r="E154">
            <v>0</v>
          </cell>
          <cell r="F154">
            <v>0</v>
          </cell>
          <cell r="G154" t="str">
            <v/>
          </cell>
          <cell r="H154"/>
          <cell r="I154">
            <v>0</v>
          </cell>
          <cell r="J154">
            <v>0</v>
          </cell>
          <cell r="K154" t="str">
            <v/>
          </cell>
        </row>
        <row r="155">
          <cell r="A155" t="str">
            <v/>
          </cell>
          <cell r="C155" t="str">
            <v>Supplies and Materials</v>
          </cell>
          <cell r="D155"/>
          <cell r="E155">
            <v>0</v>
          </cell>
          <cell r="F155">
            <v>0</v>
          </cell>
          <cell r="G155" t="str">
            <v/>
          </cell>
          <cell r="H155"/>
          <cell r="I155">
            <v>0</v>
          </cell>
          <cell r="J155">
            <v>0</v>
          </cell>
          <cell r="K155" t="str">
            <v/>
          </cell>
        </row>
        <row r="156">
          <cell r="A156" t="str">
            <v/>
          </cell>
          <cell r="C156" t="str">
            <v>Other Operating Expenses</v>
          </cell>
          <cell r="D156"/>
          <cell r="E156">
            <v>0</v>
          </cell>
          <cell r="F156">
            <v>0</v>
          </cell>
          <cell r="G156" t="str">
            <v/>
          </cell>
          <cell r="H156"/>
          <cell r="I156">
            <v>0</v>
          </cell>
          <cell r="J156">
            <v>0</v>
          </cell>
          <cell r="K156" t="str">
            <v/>
          </cell>
        </row>
        <row r="157">
          <cell r="A157" t="str">
            <v/>
          </cell>
          <cell r="C157" t="str">
            <v>Debt Service</v>
          </cell>
          <cell r="D157"/>
          <cell r="E157">
            <v>0</v>
          </cell>
          <cell r="F157">
            <v>0</v>
          </cell>
          <cell r="G157" t="str">
            <v/>
          </cell>
          <cell r="H157"/>
          <cell r="I157">
            <v>0</v>
          </cell>
          <cell r="J157">
            <v>0</v>
          </cell>
          <cell r="K157" t="str">
            <v/>
          </cell>
        </row>
        <row r="158">
          <cell r="A158">
            <v>108</v>
          </cell>
          <cell r="C158" t="str">
            <v>Capital Outlay</v>
          </cell>
          <cell r="D158"/>
          <cell r="E158">
            <v>545147</v>
          </cell>
          <cell r="F158">
            <v>545147</v>
          </cell>
          <cell r="G158">
            <v>1</v>
          </cell>
          <cell r="H158"/>
          <cell r="I158">
            <v>0</v>
          </cell>
          <cell r="J158">
            <v>0</v>
          </cell>
          <cell r="K158" t="str">
            <v/>
          </cell>
        </row>
        <row r="159">
          <cell r="A159">
            <v>109</v>
          </cell>
          <cell r="C159" t="str">
            <v>Total Facilities Acq. &amp; Construction</v>
          </cell>
          <cell r="D159"/>
          <cell r="E159">
            <v>545147</v>
          </cell>
          <cell r="F159">
            <v>545147</v>
          </cell>
          <cell r="G159">
            <v>1</v>
          </cell>
          <cell r="H159"/>
          <cell r="I159">
            <v>0</v>
          </cell>
          <cell r="J159">
            <v>0</v>
          </cell>
          <cell r="K159" t="str">
            <v/>
          </cell>
        </row>
        <row r="160">
          <cell r="A160">
            <v>110</v>
          </cell>
          <cell r="C160"/>
          <cell r="D160"/>
          <cell r="E160"/>
          <cell r="F160"/>
          <cell r="G160"/>
          <cell r="H160"/>
          <cell r="I160"/>
          <cell r="J160"/>
          <cell r="K160"/>
        </row>
        <row r="161">
          <cell r="A161" t="str">
            <v/>
          </cell>
          <cell r="C161" t="str">
            <v>Payroll Costs</v>
          </cell>
          <cell r="D161"/>
          <cell r="E161">
            <v>0</v>
          </cell>
          <cell r="F161">
            <v>0</v>
          </cell>
          <cell r="G161" t="str">
            <v/>
          </cell>
          <cell r="H161"/>
          <cell r="I161">
            <v>0</v>
          </cell>
          <cell r="J161">
            <v>0</v>
          </cell>
          <cell r="K161" t="str">
            <v/>
          </cell>
        </row>
        <row r="162">
          <cell r="A162" t="str">
            <v/>
          </cell>
          <cell r="C162" t="str">
            <v>Professional and Contracted Services</v>
          </cell>
          <cell r="D162"/>
          <cell r="E162">
            <v>0</v>
          </cell>
          <cell r="F162">
            <v>0</v>
          </cell>
          <cell r="G162" t="str">
            <v/>
          </cell>
          <cell r="H162"/>
          <cell r="I162">
            <v>0</v>
          </cell>
          <cell r="J162">
            <v>0</v>
          </cell>
          <cell r="K162" t="str">
            <v/>
          </cell>
        </row>
        <row r="163">
          <cell r="A163" t="str">
            <v/>
          </cell>
          <cell r="C163" t="str">
            <v>Supplies and Materials</v>
          </cell>
          <cell r="D163"/>
          <cell r="E163">
            <v>0</v>
          </cell>
          <cell r="F163">
            <v>0</v>
          </cell>
          <cell r="G163" t="str">
            <v/>
          </cell>
          <cell r="H163"/>
          <cell r="I163">
            <v>0</v>
          </cell>
          <cell r="J163">
            <v>0</v>
          </cell>
          <cell r="K163" t="str">
            <v/>
          </cell>
        </row>
        <row r="164">
          <cell r="A164" t="str">
            <v/>
          </cell>
          <cell r="C164" t="str">
            <v>Other Operating Expenses</v>
          </cell>
          <cell r="D164"/>
          <cell r="E164">
            <v>0</v>
          </cell>
          <cell r="F164">
            <v>0</v>
          </cell>
          <cell r="G164" t="str">
            <v/>
          </cell>
          <cell r="H164"/>
          <cell r="I164">
            <v>0</v>
          </cell>
          <cell r="J164">
            <v>0</v>
          </cell>
          <cell r="K164" t="str">
            <v/>
          </cell>
        </row>
        <row r="165">
          <cell r="A165" t="str">
            <v/>
          </cell>
          <cell r="C165" t="str">
            <v>Debt Service</v>
          </cell>
          <cell r="D165"/>
          <cell r="E165">
            <v>0</v>
          </cell>
          <cell r="F165">
            <v>0</v>
          </cell>
          <cell r="G165" t="str">
            <v/>
          </cell>
          <cell r="H165"/>
          <cell r="I165">
            <v>0</v>
          </cell>
          <cell r="J165">
            <v>0</v>
          </cell>
          <cell r="K165" t="str">
            <v/>
          </cell>
        </row>
        <row r="166">
          <cell r="A166" t="str">
            <v/>
          </cell>
          <cell r="C166" t="str">
            <v>Capital Outlay</v>
          </cell>
          <cell r="D166"/>
          <cell r="E166">
            <v>0</v>
          </cell>
          <cell r="F166">
            <v>0</v>
          </cell>
          <cell r="G166" t="str">
            <v/>
          </cell>
          <cell r="H166"/>
          <cell r="I166">
            <v>0</v>
          </cell>
          <cell r="J166">
            <v>0</v>
          </cell>
          <cell r="K166" t="str">
            <v/>
          </cell>
        </row>
        <row r="167">
          <cell r="A167" t="str">
            <v/>
          </cell>
          <cell r="C167" t="str">
            <v>Total Contracted Institutional Services</v>
          </cell>
          <cell r="D167"/>
          <cell r="E167">
            <v>0</v>
          </cell>
          <cell r="F167">
            <v>0</v>
          </cell>
          <cell r="G167" t="str">
            <v/>
          </cell>
          <cell r="H167"/>
          <cell r="I167">
            <v>0</v>
          </cell>
          <cell r="J167">
            <v>0</v>
          </cell>
          <cell r="K167" t="str">
            <v/>
          </cell>
        </row>
        <row r="168">
          <cell r="A168" t="str">
            <v/>
          </cell>
          <cell r="C168"/>
          <cell r="D168"/>
          <cell r="E168"/>
          <cell r="F168"/>
          <cell r="G168"/>
          <cell r="H168"/>
          <cell r="I168"/>
          <cell r="J168"/>
          <cell r="K168"/>
        </row>
        <row r="169">
          <cell r="A169" t="str">
            <v/>
          </cell>
          <cell r="C169" t="str">
            <v>Payroll Costs</v>
          </cell>
          <cell r="D169"/>
          <cell r="E169">
            <v>0</v>
          </cell>
          <cell r="F169">
            <v>0</v>
          </cell>
          <cell r="G169" t="str">
            <v/>
          </cell>
          <cell r="H169"/>
          <cell r="I169">
            <v>0</v>
          </cell>
          <cell r="J169">
            <v>0</v>
          </cell>
          <cell r="K169" t="str">
            <v/>
          </cell>
        </row>
        <row r="170">
          <cell r="A170" t="str">
            <v/>
          </cell>
          <cell r="C170" t="str">
            <v>Professional and Contracted Services</v>
          </cell>
          <cell r="D170"/>
          <cell r="E170">
            <v>0</v>
          </cell>
          <cell r="F170">
            <v>0</v>
          </cell>
          <cell r="G170" t="str">
            <v/>
          </cell>
          <cell r="H170"/>
          <cell r="I170">
            <v>0</v>
          </cell>
          <cell r="J170">
            <v>0</v>
          </cell>
          <cell r="K170" t="str">
            <v/>
          </cell>
        </row>
        <row r="171">
          <cell r="A171" t="str">
            <v/>
          </cell>
          <cell r="C171" t="str">
            <v>Supplies and Materials</v>
          </cell>
          <cell r="D171"/>
          <cell r="E171">
            <v>0</v>
          </cell>
          <cell r="F171">
            <v>0</v>
          </cell>
          <cell r="G171" t="str">
            <v/>
          </cell>
          <cell r="H171"/>
          <cell r="I171">
            <v>0</v>
          </cell>
          <cell r="J171">
            <v>0</v>
          </cell>
          <cell r="K171" t="str">
            <v/>
          </cell>
        </row>
        <row r="172">
          <cell r="A172" t="str">
            <v/>
          </cell>
          <cell r="C172" t="str">
            <v>Other Operating Expenses</v>
          </cell>
          <cell r="D172"/>
          <cell r="E172">
            <v>0</v>
          </cell>
          <cell r="F172">
            <v>0</v>
          </cell>
          <cell r="G172" t="str">
            <v/>
          </cell>
          <cell r="H172"/>
          <cell r="I172">
            <v>0</v>
          </cell>
          <cell r="J172">
            <v>0</v>
          </cell>
          <cell r="K172" t="str">
            <v/>
          </cell>
        </row>
        <row r="173">
          <cell r="A173" t="str">
            <v/>
          </cell>
          <cell r="C173" t="str">
            <v>Debt Service</v>
          </cell>
          <cell r="D173"/>
          <cell r="E173">
            <v>0</v>
          </cell>
          <cell r="F173">
            <v>0</v>
          </cell>
          <cell r="G173" t="str">
            <v/>
          </cell>
          <cell r="H173"/>
          <cell r="I173">
            <v>0</v>
          </cell>
          <cell r="J173">
            <v>0</v>
          </cell>
          <cell r="K173" t="str">
            <v/>
          </cell>
        </row>
        <row r="174">
          <cell r="A174" t="str">
            <v/>
          </cell>
          <cell r="C174" t="str">
            <v>Capital Outlay</v>
          </cell>
          <cell r="D174"/>
          <cell r="E174">
            <v>0</v>
          </cell>
          <cell r="F174">
            <v>0</v>
          </cell>
          <cell r="G174" t="str">
            <v/>
          </cell>
          <cell r="H174"/>
          <cell r="I174">
            <v>0</v>
          </cell>
          <cell r="J174">
            <v>0</v>
          </cell>
          <cell r="K174" t="str">
            <v/>
          </cell>
        </row>
        <row r="175">
          <cell r="A175" t="str">
            <v/>
          </cell>
          <cell r="C175" t="str">
            <v>Total Payments to Fiscal Agent</v>
          </cell>
          <cell r="D175"/>
          <cell r="E175">
            <v>0</v>
          </cell>
          <cell r="F175">
            <v>0</v>
          </cell>
          <cell r="G175" t="str">
            <v/>
          </cell>
          <cell r="H175"/>
          <cell r="I175">
            <v>0</v>
          </cell>
          <cell r="J175">
            <v>0</v>
          </cell>
          <cell r="K175" t="str">
            <v/>
          </cell>
        </row>
        <row r="176">
          <cell r="A176" t="str">
            <v/>
          </cell>
          <cell r="C176"/>
          <cell r="D176"/>
          <cell r="E176"/>
          <cell r="F176"/>
          <cell r="G176"/>
          <cell r="H176"/>
          <cell r="I176"/>
          <cell r="J176"/>
          <cell r="K176"/>
        </row>
        <row r="177">
          <cell r="A177" t="str">
            <v/>
          </cell>
          <cell r="C177" t="str">
            <v>Payroll Costs</v>
          </cell>
          <cell r="D177"/>
          <cell r="E177">
            <v>0</v>
          </cell>
          <cell r="F177">
            <v>0</v>
          </cell>
          <cell r="G177" t="str">
            <v/>
          </cell>
          <cell r="H177"/>
          <cell r="I177">
            <v>0</v>
          </cell>
          <cell r="J177">
            <v>0</v>
          </cell>
          <cell r="K177" t="str">
            <v/>
          </cell>
        </row>
        <row r="178">
          <cell r="A178">
            <v>111</v>
          </cell>
          <cell r="C178" t="str">
            <v>Professional and Contracted Services</v>
          </cell>
          <cell r="D178"/>
          <cell r="E178">
            <v>0</v>
          </cell>
          <cell r="F178">
            <v>0</v>
          </cell>
          <cell r="G178" t="str">
            <v/>
          </cell>
          <cell r="H178"/>
          <cell r="I178">
            <v>0</v>
          </cell>
          <cell r="J178">
            <v>3500</v>
          </cell>
          <cell r="K178">
            <v>0</v>
          </cell>
        </row>
        <row r="179">
          <cell r="A179" t="str">
            <v/>
          </cell>
          <cell r="C179" t="str">
            <v>Supplies and Materials</v>
          </cell>
          <cell r="D179"/>
          <cell r="E179">
            <v>0</v>
          </cell>
          <cell r="F179">
            <v>0</v>
          </cell>
          <cell r="G179" t="str">
            <v/>
          </cell>
          <cell r="H179"/>
          <cell r="I179">
            <v>0</v>
          </cell>
          <cell r="J179">
            <v>0</v>
          </cell>
          <cell r="K179" t="str">
            <v/>
          </cell>
        </row>
        <row r="180">
          <cell r="A180" t="str">
            <v/>
          </cell>
          <cell r="C180" t="str">
            <v>Other Operating Expenses</v>
          </cell>
          <cell r="D180"/>
          <cell r="E180">
            <v>0</v>
          </cell>
          <cell r="F180">
            <v>0</v>
          </cell>
          <cell r="G180" t="str">
            <v/>
          </cell>
          <cell r="H180"/>
          <cell r="I180">
            <v>0</v>
          </cell>
          <cell r="J180">
            <v>0</v>
          </cell>
          <cell r="K180" t="str">
            <v/>
          </cell>
        </row>
        <row r="181">
          <cell r="A181" t="str">
            <v/>
          </cell>
          <cell r="C181" t="str">
            <v>Debt Service</v>
          </cell>
          <cell r="D181"/>
          <cell r="E181">
            <v>0</v>
          </cell>
          <cell r="F181">
            <v>0</v>
          </cell>
          <cell r="G181" t="str">
            <v/>
          </cell>
          <cell r="H181"/>
          <cell r="I181">
            <v>0</v>
          </cell>
          <cell r="J181">
            <v>0</v>
          </cell>
          <cell r="K181" t="str">
            <v/>
          </cell>
        </row>
        <row r="182">
          <cell r="A182" t="str">
            <v/>
          </cell>
          <cell r="C182" t="str">
            <v>Capital Outlay</v>
          </cell>
          <cell r="D182"/>
          <cell r="E182">
            <v>0</v>
          </cell>
          <cell r="F182">
            <v>0</v>
          </cell>
          <cell r="G182" t="str">
            <v/>
          </cell>
          <cell r="H182"/>
          <cell r="I182">
            <v>0</v>
          </cell>
          <cell r="J182">
            <v>0</v>
          </cell>
          <cell r="K182" t="str">
            <v/>
          </cell>
        </row>
        <row r="183">
          <cell r="A183">
            <v>112</v>
          </cell>
          <cell r="C183" t="str">
            <v>Total Payments to JJAEP Programs</v>
          </cell>
          <cell r="D183"/>
          <cell r="E183">
            <v>0</v>
          </cell>
          <cell r="F183">
            <v>0</v>
          </cell>
          <cell r="G183" t="str">
            <v/>
          </cell>
          <cell r="H183"/>
          <cell r="I183">
            <v>0</v>
          </cell>
          <cell r="J183">
            <v>3500</v>
          </cell>
          <cell r="K183">
            <v>0</v>
          </cell>
        </row>
        <row r="184">
          <cell r="A184">
            <v>113</v>
          </cell>
          <cell r="C184"/>
          <cell r="D184"/>
          <cell r="E184"/>
          <cell r="F184"/>
          <cell r="G184"/>
          <cell r="H184"/>
          <cell r="I184"/>
          <cell r="J184"/>
          <cell r="K184"/>
        </row>
        <row r="185">
          <cell r="A185" t="str">
            <v/>
          </cell>
          <cell r="C185" t="str">
            <v>Payroll Costs</v>
          </cell>
          <cell r="D185"/>
          <cell r="E185">
            <v>0</v>
          </cell>
          <cell r="F185">
            <v>0</v>
          </cell>
          <cell r="G185" t="str">
            <v/>
          </cell>
          <cell r="H185"/>
          <cell r="I185">
            <v>0</v>
          </cell>
          <cell r="J185">
            <v>0</v>
          </cell>
          <cell r="K185" t="str">
            <v/>
          </cell>
        </row>
        <row r="186">
          <cell r="A186" t="str">
            <v/>
          </cell>
          <cell r="C186" t="str">
            <v>Professional and Contracted Services</v>
          </cell>
          <cell r="D186"/>
          <cell r="E186">
            <v>0</v>
          </cell>
          <cell r="F186">
            <v>0</v>
          </cell>
          <cell r="G186" t="str">
            <v/>
          </cell>
          <cell r="H186"/>
          <cell r="I186">
            <v>0</v>
          </cell>
          <cell r="J186">
            <v>0</v>
          </cell>
          <cell r="K186" t="str">
            <v/>
          </cell>
        </row>
        <row r="187">
          <cell r="A187" t="str">
            <v/>
          </cell>
          <cell r="C187" t="str">
            <v>Supplies and Materials</v>
          </cell>
          <cell r="D187"/>
          <cell r="E187">
            <v>0</v>
          </cell>
          <cell r="F187">
            <v>0</v>
          </cell>
          <cell r="G187" t="str">
            <v/>
          </cell>
          <cell r="H187"/>
          <cell r="I187">
            <v>0</v>
          </cell>
          <cell r="J187">
            <v>0</v>
          </cell>
          <cell r="K187" t="str">
            <v/>
          </cell>
        </row>
        <row r="188">
          <cell r="A188" t="str">
            <v/>
          </cell>
          <cell r="C188" t="str">
            <v>Other Operating Expenses</v>
          </cell>
          <cell r="D188"/>
          <cell r="E188">
            <v>0</v>
          </cell>
          <cell r="F188">
            <v>0</v>
          </cell>
          <cell r="G188" t="str">
            <v/>
          </cell>
          <cell r="H188"/>
          <cell r="I188">
            <v>0</v>
          </cell>
          <cell r="J188">
            <v>0</v>
          </cell>
          <cell r="K188" t="str">
            <v/>
          </cell>
        </row>
        <row r="189">
          <cell r="A189" t="str">
            <v/>
          </cell>
          <cell r="C189" t="str">
            <v>Debt Service</v>
          </cell>
          <cell r="D189"/>
          <cell r="E189">
            <v>0</v>
          </cell>
          <cell r="F189">
            <v>0</v>
          </cell>
          <cell r="G189" t="str">
            <v/>
          </cell>
          <cell r="H189"/>
          <cell r="I189">
            <v>0</v>
          </cell>
          <cell r="J189">
            <v>0</v>
          </cell>
          <cell r="K189" t="str">
            <v/>
          </cell>
        </row>
        <row r="190">
          <cell r="A190" t="str">
            <v/>
          </cell>
          <cell r="C190" t="str">
            <v>Capital Outlay</v>
          </cell>
          <cell r="D190"/>
          <cell r="E190">
            <v>0</v>
          </cell>
          <cell r="F190">
            <v>0</v>
          </cell>
          <cell r="G190" t="str">
            <v/>
          </cell>
          <cell r="H190"/>
          <cell r="I190">
            <v>0</v>
          </cell>
          <cell r="J190">
            <v>0</v>
          </cell>
          <cell r="K190" t="str">
            <v/>
          </cell>
        </row>
        <row r="191">
          <cell r="A191" t="str">
            <v/>
          </cell>
          <cell r="C191" t="str">
            <v>Total Payments to Charter Schools</v>
          </cell>
          <cell r="D191"/>
          <cell r="E191">
            <v>0</v>
          </cell>
          <cell r="F191">
            <v>0</v>
          </cell>
          <cell r="G191" t="str">
            <v/>
          </cell>
          <cell r="H191"/>
          <cell r="I191">
            <v>0</v>
          </cell>
          <cell r="J191">
            <v>0</v>
          </cell>
          <cell r="K191" t="str">
            <v/>
          </cell>
        </row>
        <row r="192">
          <cell r="A192" t="str">
            <v/>
          </cell>
          <cell r="C192"/>
          <cell r="D192"/>
          <cell r="E192"/>
          <cell r="F192"/>
          <cell r="G192"/>
          <cell r="H192"/>
          <cell r="I192"/>
          <cell r="J192"/>
          <cell r="K192"/>
        </row>
        <row r="193">
          <cell r="A193" t="str">
            <v/>
          </cell>
          <cell r="C193" t="str">
            <v>Payroll Costs</v>
          </cell>
          <cell r="D193"/>
          <cell r="E193">
            <v>0</v>
          </cell>
          <cell r="F193">
            <v>0</v>
          </cell>
          <cell r="G193" t="str">
            <v/>
          </cell>
          <cell r="H193"/>
          <cell r="I193">
            <v>0</v>
          </cell>
          <cell r="J193">
            <v>0</v>
          </cell>
          <cell r="K193" t="str">
            <v/>
          </cell>
        </row>
        <row r="194">
          <cell r="A194" t="str">
            <v/>
          </cell>
          <cell r="C194" t="str">
            <v>Professional and Contracted Services</v>
          </cell>
          <cell r="D194"/>
          <cell r="E194">
            <v>0</v>
          </cell>
          <cell r="F194">
            <v>0</v>
          </cell>
          <cell r="G194" t="str">
            <v/>
          </cell>
          <cell r="H194"/>
          <cell r="I194">
            <v>0</v>
          </cell>
          <cell r="J194">
            <v>0</v>
          </cell>
          <cell r="K194" t="str">
            <v/>
          </cell>
        </row>
        <row r="195">
          <cell r="A195" t="str">
            <v/>
          </cell>
          <cell r="C195" t="str">
            <v>Supplies and Materials</v>
          </cell>
          <cell r="D195"/>
          <cell r="E195">
            <v>0</v>
          </cell>
          <cell r="F195">
            <v>0</v>
          </cell>
          <cell r="G195" t="str">
            <v/>
          </cell>
          <cell r="H195"/>
          <cell r="I195">
            <v>0</v>
          </cell>
          <cell r="J195">
            <v>0</v>
          </cell>
          <cell r="K195" t="str">
            <v/>
          </cell>
        </row>
        <row r="196">
          <cell r="A196" t="str">
            <v/>
          </cell>
          <cell r="C196" t="str">
            <v>Other Operating Expenses</v>
          </cell>
          <cell r="D196"/>
          <cell r="E196">
            <v>0</v>
          </cell>
          <cell r="F196">
            <v>0</v>
          </cell>
          <cell r="G196" t="str">
            <v/>
          </cell>
          <cell r="H196"/>
          <cell r="I196">
            <v>0</v>
          </cell>
          <cell r="J196">
            <v>0</v>
          </cell>
          <cell r="K196" t="str">
            <v/>
          </cell>
        </row>
        <row r="197">
          <cell r="A197" t="str">
            <v/>
          </cell>
          <cell r="C197" t="str">
            <v>Debt Service</v>
          </cell>
          <cell r="D197"/>
          <cell r="E197">
            <v>0</v>
          </cell>
          <cell r="F197">
            <v>0</v>
          </cell>
          <cell r="G197" t="str">
            <v/>
          </cell>
          <cell r="H197"/>
          <cell r="I197">
            <v>0</v>
          </cell>
          <cell r="J197">
            <v>0</v>
          </cell>
          <cell r="K197" t="str">
            <v/>
          </cell>
        </row>
        <row r="198">
          <cell r="A198" t="str">
            <v/>
          </cell>
          <cell r="C198" t="str">
            <v>Capital Outlay</v>
          </cell>
          <cell r="D198"/>
          <cell r="E198">
            <v>0</v>
          </cell>
          <cell r="F198">
            <v>0</v>
          </cell>
          <cell r="G198" t="str">
            <v/>
          </cell>
          <cell r="H198"/>
          <cell r="I198">
            <v>0</v>
          </cell>
          <cell r="J198">
            <v>0</v>
          </cell>
          <cell r="K198" t="str">
            <v/>
          </cell>
        </row>
        <row r="199">
          <cell r="A199" t="str">
            <v/>
          </cell>
          <cell r="C199" t="str">
            <v>Total Payments to Tax Increment Fund</v>
          </cell>
          <cell r="D199"/>
          <cell r="E199">
            <v>0</v>
          </cell>
          <cell r="F199">
            <v>0</v>
          </cell>
          <cell r="G199" t="str">
            <v/>
          </cell>
          <cell r="H199"/>
          <cell r="I199">
            <v>0</v>
          </cell>
          <cell r="J199">
            <v>0</v>
          </cell>
          <cell r="K199" t="str">
            <v/>
          </cell>
        </row>
        <row r="200">
          <cell r="A200" t="str">
            <v/>
          </cell>
          <cell r="C200"/>
          <cell r="D200"/>
          <cell r="E200"/>
          <cell r="F200"/>
          <cell r="G200"/>
          <cell r="H200"/>
          <cell r="I200"/>
          <cell r="J200"/>
          <cell r="K200"/>
        </row>
        <row r="201">
          <cell r="A201" t="str">
            <v/>
          </cell>
          <cell r="C201" t="str">
            <v>Payroll Costs</v>
          </cell>
          <cell r="D201"/>
          <cell r="E201">
            <v>0</v>
          </cell>
          <cell r="F201">
            <v>0</v>
          </cell>
          <cell r="G201" t="str">
            <v/>
          </cell>
          <cell r="H201"/>
          <cell r="I201">
            <v>0</v>
          </cell>
          <cell r="J201">
            <v>0</v>
          </cell>
          <cell r="K201" t="str">
            <v/>
          </cell>
        </row>
        <row r="202">
          <cell r="A202">
            <v>114</v>
          </cell>
          <cell r="C202" t="str">
            <v>Professional and Contracted Services</v>
          </cell>
          <cell r="D202"/>
          <cell r="E202">
            <v>794109</v>
          </cell>
          <cell r="F202">
            <v>794109</v>
          </cell>
          <cell r="G202">
            <v>1</v>
          </cell>
          <cell r="H202"/>
          <cell r="I202">
            <v>820737</v>
          </cell>
          <cell r="J202">
            <v>822882</v>
          </cell>
          <cell r="K202">
            <v>0.99739330791049019</v>
          </cell>
        </row>
        <row r="203">
          <cell r="A203" t="str">
            <v/>
          </cell>
          <cell r="C203" t="str">
            <v>Supplies and Materials</v>
          </cell>
          <cell r="D203"/>
          <cell r="E203">
            <v>0</v>
          </cell>
          <cell r="F203">
            <v>0</v>
          </cell>
          <cell r="G203" t="str">
            <v/>
          </cell>
          <cell r="H203"/>
          <cell r="I203">
            <v>0</v>
          </cell>
          <cell r="J203">
            <v>0</v>
          </cell>
          <cell r="K203" t="str">
            <v/>
          </cell>
        </row>
        <row r="204">
          <cell r="A204" t="str">
            <v/>
          </cell>
          <cell r="C204" t="str">
            <v>Other Operating Expenses</v>
          </cell>
          <cell r="D204"/>
          <cell r="E204">
            <v>0</v>
          </cell>
          <cell r="F204">
            <v>0</v>
          </cell>
          <cell r="G204" t="str">
            <v/>
          </cell>
          <cell r="H204"/>
          <cell r="I204">
            <v>0</v>
          </cell>
          <cell r="J204">
            <v>0</v>
          </cell>
          <cell r="K204" t="str">
            <v/>
          </cell>
        </row>
        <row r="205">
          <cell r="A205" t="str">
            <v/>
          </cell>
          <cell r="C205" t="str">
            <v>Debt Service</v>
          </cell>
          <cell r="D205"/>
          <cell r="E205">
            <v>0</v>
          </cell>
          <cell r="F205">
            <v>0</v>
          </cell>
          <cell r="G205" t="str">
            <v/>
          </cell>
          <cell r="H205"/>
          <cell r="I205">
            <v>0</v>
          </cell>
          <cell r="J205">
            <v>0</v>
          </cell>
          <cell r="K205" t="str">
            <v/>
          </cell>
        </row>
        <row r="206">
          <cell r="A206" t="str">
            <v/>
          </cell>
          <cell r="C206" t="str">
            <v>Capital Outlay</v>
          </cell>
          <cell r="D206"/>
          <cell r="E206">
            <v>0</v>
          </cell>
          <cell r="F206">
            <v>0</v>
          </cell>
          <cell r="G206" t="str">
            <v/>
          </cell>
          <cell r="H206"/>
          <cell r="I206">
            <v>0</v>
          </cell>
          <cell r="J206">
            <v>0</v>
          </cell>
          <cell r="K206" t="str">
            <v/>
          </cell>
        </row>
        <row r="207">
          <cell r="A207">
            <v>115</v>
          </cell>
          <cell r="C207" t="str">
            <v>Total Other Intergovernmental Charges</v>
          </cell>
          <cell r="D207"/>
          <cell r="E207">
            <v>794109</v>
          </cell>
          <cell r="F207">
            <v>794109</v>
          </cell>
          <cell r="G207">
            <v>1</v>
          </cell>
          <cell r="H207"/>
          <cell r="I207">
            <v>820737</v>
          </cell>
          <cell r="J207">
            <v>822882</v>
          </cell>
          <cell r="K207">
            <v>0.99739330791049019</v>
          </cell>
        </row>
        <row r="208">
          <cell r="A208">
            <v>116</v>
          </cell>
          <cell r="C208" t="str">
            <v>TOTAL EXPENDITURES</v>
          </cell>
          <cell r="D208"/>
          <cell r="E208">
            <v>106034635.5</v>
          </cell>
          <cell r="F208">
            <v>106034635.5</v>
          </cell>
          <cell r="G208">
            <v>1</v>
          </cell>
          <cell r="H208"/>
          <cell r="I208">
            <v>109143093</v>
          </cell>
          <cell r="J208">
            <v>111885211.5</v>
          </cell>
          <cell r="K208">
            <v>0.97549168059623326</v>
          </cell>
        </row>
        <row r="209">
          <cell r="A209">
            <v>117</v>
          </cell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</row>
        <row r="210">
          <cell r="A210">
            <v>118</v>
          </cell>
          <cell r="C210" t="str">
            <v>SURPLUS / (DEFICIT)</v>
          </cell>
          <cell r="D210"/>
          <cell r="E210">
            <v>14446957.5</v>
          </cell>
          <cell r="F210">
            <v>14446957.5</v>
          </cell>
          <cell r="G210"/>
          <cell r="H210"/>
          <cell r="I210">
            <v>-2793024</v>
          </cell>
          <cell r="J210">
            <v>9752073.5</v>
          </cell>
          <cell r="K210"/>
        </row>
        <row r="211">
          <cell r="A211">
            <v>119</v>
          </cell>
          <cell r="C211"/>
          <cell r="D211"/>
          <cell r="E211"/>
          <cell r="F211"/>
          <cell r="G211"/>
          <cell r="H211"/>
          <cell r="I211"/>
          <cell r="J211"/>
          <cell r="K211"/>
        </row>
        <row r="212">
          <cell r="A212">
            <v>120</v>
          </cell>
          <cell r="C212" t="str">
            <v>OTHER FINANCING SOURCES / (USES)</v>
          </cell>
          <cell r="D212"/>
          <cell r="E212"/>
          <cell r="F212"/>
          <cell r="G212"/>
          <cell r="H212"/>
          <cell r="I212"/>
          <cell r="J212"/>
          <cell r="K212"/>
        </row>
        <row r="213">
          <cell r="A213">
            <v>121</v>
          </cell>
          <cell r="C213" t="str">
            <v>Other Financing Sources</v>
          </cell>
          <cell r="D213"/>
          <cell r="E213">
            <v>545147</v>
          </cell>
          <cell r="F213">
            <v>545147</v>
          </cell>
          <cell r="G213"/>
          <cell r="H213"/>
          <cell r="I213">
            <v>0</v>
          </cell>
          <cell r="J213">
            <v>0</v>
          </cell>
          <cell r="K213"/>
        </row>
        <row r="214">
          <cell r="A214">
            <v>122</v>
          </cell>
          <cell r="C214" t="str">
            <v>Other Financing Uses</v>
          </cell>
          <cell r="D214"/>
          <cell r="E214">
            <v>-6937298</v>
          </cell>
          <cell r="F214">
            <v>-6937298</v>
          </cell>
          <cell r="G214"/>
          <cell r="H214"/>
          <cell r="I214">
            <v>-7023660</v>
          </cell>
          <cell r="J214">
            <v>0</v>
          </cell>
          <cell r="K214"/>
        </row>
        <row r="215">
          <cell r="A215">
            <v>123</v>
          </cell>
          <cell r="C215" t="str">
            <v>TOTAL OTHER FINANCING SOURCES / (USES)</v>
          </cell>
          <cell r="D215"/>
          <cell r="E215">
            <v>-6392151</v>
          </cell>
          <cell r="F215">
            <v>-6392151</v>
          </cell>
          <cell r="G215"/>
          <cell r="H215"/>
          <cell r="I215">
            <v>-7023660</v>
          </cell>
          <cell r="J215">
            <v>0</v>
          </cell>
          <cell r="K215"/>
        </row>
        <row r="216">
          <cell r="A216">
            <v>124</v>
          </cell>
          <cell r="C216"/>
          <cell r="D216"/>
          <cell r="E216"/>
          <cell r="F216"/>
          <cell r="G216"/>
          <cell r="H216"/>
          <cell r="I216"/>
          <cell r="J216"/>
          <cell r="K216"/>
        </row>
        <row r="217">
          <cell r="A217">
            <v>125</v>
          </cell>
          <cell r="C217" t="str">
            <v>NET CHANGE IN FUND BALANCE</v>
          </cell>
          <cell r="D217"/>
          <cell r="E217">
            <v>8054806.5</v>
          </cell>
          <cell r="F217">
            <v>8054806.5</v>
          </cell>
          <cell r="G217"/>
          <cell r="H217"/>
          <cell r="I217">
            <v>-9816684</v>
          </cell>
          <cell r="J217">
            <v>9752073.5</v>
          </cell>
          <cell r="K217"/>
        </row>
        <row r="218">
          <cell r="A218">
            <v>126</v>
          </cell>
          <cell r="C218"/>
          <cell r="D218"/>
          <cell r="E218"/>
          <cell r="F218"/>
          <cell r="G218"/>
          <cell r="H218"/>
          <cell r="I218"/>
          <cell r="J218"/>
          <cell r="K218"/>
        </row>
        <row r="219">
          <cell r="A219">
            <v>127</v>
          </cell>
          <cell r="C219" t="str">
            <v>ENDING FUND BALANCE</v>
          </cell>
          <cell r="D219"/>
          <cell r="E219">
            <v>36222707</v>
          </cell>
          <cell r="F219">
            <v>36222707</v>
          </cell>
          <cell r="G219"/>
          <cell r="H219"/>
          <cell r="I219">
            <v>26406024.550000001</v>
          </cell>
          <cell r="J219">
            <v>45974780.5</v>
          </cell>
          <cell r="K219"/>
        </row>
        <row r="220">
          <cell r="A220">
            <v>128</v>
          </cell>
          <cell r="C220"/>
          <cell r="D220"/>
          <cell r="E220"/>
          <cell r="F220"/>
          <cell r="G220"/>
          <cell r="H220"/>
          <cell r="I220"/>
          <cell r="J220"/>
          <cell r="K220"/>
        </row>
        <row r="221">
          <cell r="A221" t="str">
            <v/>
          </cell>
          <cell r="C221"/>
          <cell r="D221"/>
          <cell r="E221"/>
          <cell r="F221"/>
          <cell r="G221"/>
          <cell r="H221"/>
          <cell r="I221"/>
          <cell r="J221"/>
          <cell r="K221"/>
        </row>
        <row r="222">
          <cell r="A222" t="str">
            <v/>
          </cell>
          <cell r="C222"/>
          <cell r="D222"/>
          <cell r="E222"/>
          <cell r="F222"/>
          <cell r="G222"/>
          <cell r="H222"/>
          <cell r="I222"/>
          <cell r="J222"/>
          <cell r="K222"/>
        </row>
        <row r="223">
          <cell r="A223" t="str">
            <v/>
          </cell>
          <cell r="C223"/>
          <cell r="D223"/>
          <cell r="E223"/>
          <cell r="F223"/>
          <cell r="G223"/>
          <cell r="H223"/>
          <cell r="I223"/>
          <cell r="J223"/>
          <cell r="K223"/>
        </row>
        <row r="224">
          <cell r="A224" t="str">
            <v/>
          </cell>
          <cell r="C224"/>
          <cell r="D224"/>
          <cell r="E224"/>
          <cell r="F224"/>
          <cell r="G224"/>
          <cell r="H224"/>
          <cell r="I224"/>
          <cell r="J224"/>
          <cell r="K224"/>
        </row>
        <row r="225">
          <cell r="A225" t="str">
            <v/>
          </cell>
          <cell r="C225"/>
          <cell r="D225"/>
          <cell r="E225"/>
          <cell r="F225"/>
          <cell r="G225"/>
          <cell r="H225"/>
          <cell r="I225"/>
          <cell r="J225"/>
          <cell r="K225"/>
        </row>
        <row r="226">
          <cell r="A226" t="str">
            <v/>
          </cell>
          <cell r="C226"/>
          <cell r="D226"/>
          <cell r="E226"/>
          <cell r="F226"/>
          <cell r="G226"/>
          <cell r="H226"/>
          <cell r="I226"/>
          <cell r="J226"/>
          <cell r="K226"/>
        </row>
        <row r="227">
          <cell r="A227" t="str">
            <v/>
          </cell>
          <cell r="C227"/>
          <cell r="D227"/>
          <cell r="E227"/>
          <cell r="F227"/>
          <cell r="G227"/>
          <cell r="H227"/>
          <cell r="I227"/>
          <cell r="J227"/>
          <cell r="K227"/>
        </row>
        <row r="228">
          <cell r="A228" t="str">
            <v/>
          </cell>
          <cell r="C228"/>
          <cell r="D228"/>
          <cell r="E228"/>
          <cell r="F228"/>
          <cell r="G228"/>
          <cell r="H228"/>
          <cell r="I228"/>
          <cell r="J228"/>
          <cell r="K228"/>
        </row>
        <row r="229">
          <cell r="A229" t="str">
            <v/>
          </cell>
          <cell r="C229"/>
          <cell r="D229"/>
          <cell r="E229"/>
          <cell r="F229"/>
          <cell r="G229"/>
          <cell r="H229"/>
          <cell r="I229"/>
          <cell r="J229"/>
          <cell r="K229"/>
        </row>
        <row r="230">
          <cell r="A230" t="str">
            <v/>
          </cell>
          <cell r="C230"/>
          <cell r="D230"/>
          <cell r="E230"/>
          <cell r="F230"/>
          <cell r="G230"/>
          <cell r="H230"/>
          <cell r="I230"/>
          <cell r="J230"/>
          <cell r="K230"/>
        </row>
        <row r="231">
          <cell r="A231" t="str">
            <v/>
          </cell>
          <cell r="C231"/>
          <cell r="D231"/>
          <cell r="E231"/>
          <cell r="F231"/>
          <cell r="G231"/>
          <cell r="H231"/>
          <cell r="I231"/>
          <cell r="J231"/>
          <cell r="K231"/>
        </row>
        <row r="232">
          <cell r="A232" t="str">
            <v/>
          </cell>
          <cell r="C232"/>
          <cell r="D232"/>
          <cell r="E232"/>
          <cell r="F232"/>
          <cell r="G232"/>
          <cell r="H232"/>
          <cell r="I232"/>
          <cell r="J232"/>
          <cell r="K232"/>
        </row>
        <row r="233">
          <cell r="A233" t="str">
            <v/>
          </cell>
          <cell r="C233"/>
          <cell r="D233"/>
          <cell r="E233"/>
          <cell r="F233"/>
          <cell r="G233"/>
          <cell r="H233"/>
          <cell r="I233"/>
          <cell r="J233"/>
          <cell r="K233"/>
        </row>
        <row r="234">
          <cell r="A234" t="str">
            <v/>
          </cell>
          <cell r="C234"/>
          <cell r="D234"/>
          <cell r="E234"/>
          <cell r="F234"/>
          <cell r="G234"/>
          <cell r="H234"/>
          <cell r="I234"/>
          <cell r="J234"/>
          <cell r="K234"/>
        </row>
        <row r="235">
          <cell r="A235" t="str">
            <v/>
          </cell>
          <cell r="C235"/>
          <cell r="D235"/>
          <cell r="E235"/>
          <cell r="F235"/>
          <cell r="G235"/>
          <cell r="H235"/>
          <cell r="I235"/>
          <cell r="J235"/>
          <cell r="K235"/>
        </row>
        <row r="236">
          <cell r="A236" t="str">
            <v/>
          </cell>
          <cell r="C236"/>
          <cell r="D236"/>
          <cell r="E236"/>
          <cell r="F236"/>
          <cell r="G236"/>
          <cell r="H236"/>
          <cell r="I236"/>
          <cell r="J236"/>
          <cell r="K236"/>
        </row>
        <row r="237">
          <cell r="A237" t="str">
            <v/>
          </cell>
          <cell r="C237"/>
          <cell r="D237"/>
          <cell r="E237"/>
          <cell r="F237"/>
          <cell r="G237"/>
          <cell r="H237"/>
          <cell r="I237"/>
          <cell r="J237"/>
          <cell r="K237"/>
        </row>
        <row r="238">
          <cell r="A238" t="str">
            <v/>
          </cell>
          <cell r="C238"/>
          <cell r="D238"/>
          <cell r="E238"/>
          <cell r="F238"/>
          <cell r="G238"/>
          <cell r="H238"/>
          <cell r="I238"/>
          <cell r="J238"/>
          <cell r="K238"/>
        </row>
        <row r="239">
          <cell r="A239" t="str">
            <v/>
          </cell>
          <cell r="C239"/>
          <cell r="D239"/>
          <cell r="E239"/>
          <cell r="F239"/>
          <cell r="G239"/>
          <cell r="H239"/>
          <cell r="I239"/>
          <cell r="J239"/>
          <cell r="K239"/>
        </row>
        <row r="240">
          <cell r="A240" t="str">
            <v/>
          </cell>
          <cell r="C240"/>
          <cell r="D240"/>
          <cell r="E240"/>
          <cell r="F240"/>
          <cell r="G240"/>
          <cell r="H240"/>
          <cell r="I240"/>
          <cell r="J240"/>
          <cell r="K240"/>
        </row>
        <row r="241">
          <cell r="A241" t="str">
            <v/>
          </cell>
          <cell r="C241"/>
          <cell r="D241"/>
          <cell r="E241"/>
          <cell r="F241"/>
          <cell r="G241"/>
          <cell r="H241"/>
          <cell r="I241"/>
          <cell r="J241"/>
          <cell r="K241"/>
        </row>
        <row r="242">
          <cell r="A242" t="str">
            <v/>
          </cell>
          <cell r="C242"/>
          <cell r="D242"/>
          <cell r="E242"/>
          <cell r="F242"/>
          <cell r="G242"/>
          <cell r="H242"/>
          <cell r="I242"/>
          <cell r="J242"/>
          <cell r="K242"/>
        </row>
        <row r="243">
          <cell r="A243" t="str">
            <v/>
          </cell>
          <cell r="C243"/>
          <cell r="D243"/>
          <cell r="E243"/>
          <cell r="F243"/>
          <cell r="G243"/>
          <cell r="H243"/>
          <cell r="I243"/>
          <cell r="J243"/>
          <cell r="K243"/>
        </row>
        <row r="244">
          <cell r="A244" t="str">
            <v/>
          </cell>
          <cell r="C244"/>
          <cell r="D244"/>
          <cell r="E244"/>
          <cell r="F244"/>
          <cell r="G244"/>
          <cell r="H244"/>
          <cell r="I244"/>
          <cell r="J244"/>
          <cell r="K244"/>
        </row>
        <row r="245">
          <cell r="A245" t="str">
            <v/>
          </cell>
          <cell r="C245"/>
          <cell r="D245"/>
          <cell r="E245"/>
          <cell r="F245"/>
          <cell r="G245"/>
          <cell r="H245"/>
          <cell r="I245"/>
          <cell r="J245"/>
          <cell r="K245"/>
        </row>
        <row r="246">
          <cell r="A246" t="str">
            <v/>
          </cell>
          <cell r="C246"/>
          <cell r="D246"/>
          <cell r="E246"/>
          <cell r="F246"/>
          <cell r="G246"/>
          <cell r="H246"/>
          <cell r="I246"/>
          <cell r="J246"/>
          <cell r="K246"/>
        </row>
        <row r="247">
          <cell r="A247" t="str">
            <v/>
          </cell>
          <cell r="C247"/>
          <cell r="D247"/>
          <cell r="E247"/>
          <cell r="F247"/>
          <cell r="G247"/>
          <cell r="H247"/>
          <cell r="I247"/>
          <cell r="J247"/>
          <cell r="K247"/>
        </row>
        <row r="248">
          <cell r="A248" t="str">
            <v/>
          </cell>
          <cell r="C248"/>
          <cell r="D248"/>
          <cell r="E248"/>
          <cell r="F248"/>
          <cell r="G248"/>
          <cell r="H248"/>
          <cell r="I248"/>
          <cell r="J248"/>
          <cell r="K248"/>
        </row>
        <row r="249">
          <cell r="A249" t="str">
            <v/>
          </cell>
          <cell r="C249"/>
          <cell r="D249"/>
          <cell r="E249"/>
          <cell r="F249"/>
          <cell r="G249"/>
          <cell r="H249"/>
          <cell r="I249"/>
          <cell r="J249"/>
          <cell r="K249"/>
        </row>
        <row r="250">
          <cell r="A250" t="str">
            <v/>
          </cell>
          <cell r="C250"/>
          <cell r="D250"/>
          <cell r="E250"/>
          <cell r="F250"/>
          <cell r="G250"/>
          <cell r="H250"/>
          <cell r="I250"/>
          <cell r="J250"/>
          <cell r="K250"/>
        </row>
        <row r="251">
          <cell r="A251" t="str">
            <v/>
          </cell>
          <cell r="C251"/>
          <cell r="D251"/>
          <cell r="E251"/>
          <cell r="F251"/>
          <cell r="G251"/>
          <cell r="H251"/>
          <cell r="I251"/>
          <cell r="J251"/>
          <cell r="K251"/>
        </row>
        <row r="252">
          <cell r="A252" t="str">
            <v/>
          </cell>
          <cell r="C252"/>
          <cell r="D252"/>
          <cell r="E252"/>
          <cell r="F252"/>
          <cell r="G252"/>
          <cell r="H252"/>
          <cell r="I252"/>
          <cell r="J252"/>
          <cell r="K252"/>
        </row>
      </sheetData>
      <sheetData sheetId="14"/>
      <sheetData sheetId="15"/>
      <sheetData sheetId="16">
        <row r="9">
          <cell r="A9">
            <v>1</v>
          </cell>
          <cell r="B9"/>
          <cell r="C9" t="str">
            <v>REVENUES</v>
          </cell>
          <cell r="D9"/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</row>
        <row r="10">
          <cell r="A10">
            <v>2</v>
          </cell>
          <cell r="C10" t="str">
            <v>Tax Revenue</v>
          </cell>
          <cell r="D10"/>
          <cell r="E10">
            <v>53925740.260000005</v>
          </cell>
          <cell r="F10">
            <v>56123933.93</v>
          </cell>
          <cell r="G10">
            <v>0</v>
          </cell>
          <cell r="H10">
            <v>56123933.93</v>
          </cell>
          <cell r="I10">
            <v>55568098</v>
          </cell>
          <cell r="J10">
            <v>555836</v>
          </cell>
        </row>
        <row r="11">
          <cell r="A11">
            <v>3</v>
          </cell>
          <cell r="C11" t="str">
            <v>Local &amp; Intermediate</v>
          </cell>
          <cell r="D11"/>
          <cell r="E11">
            <v>1426162.5200000033</v>
          </cell>
          <cell r="F11">
            <v>549990.8200000003</v>
          </cell>
          <cell r="G11">
            <v>0</v>
          </cell>
          <cell r="H11">
            <v>549990.8200000003</v>
          </cell>
          <cell r="I11">
            <v>956902</v>
          </cell>
          <cell r="J11">
            <v>-406911</v>
          </cell>
        </row>
        <row r="12">
          <cell r="A12">
            <v>4</v>
          </cell>
          <cell r="C12" t="str">
            <v>State Program</v>
          </cell>
          <cell r="D12"/>
          <cell r="E12">
            <v>64239000.719999999</v>
          </cell>
          <cell r="F12">
            <v>48116596.980000004</v>
          </cell>
          <cell r="G12">
            <v>0</v>
          </cell>
          <cell r="H12">
            <v>48116596.980000004</v>
          </cell>
          <cell r="I12">
            <v>63492285</v>
          </cell>
          <cell r="J12">
            <v>-15375688</v>
          </cell>
        </row>
        <row r="13">
          <cell r="A13">
            <v>5</v>
          </cell>
          <cell r="C13" t="str">
            <v>Federal Program</v>
          </cell>
          <cell r="D13"/>
          <cell r="E13">
            <v>890688.97000000009</v>
          </cell>
          <cell r="F13">
            <v>1559546.64</v>
          </cell>
          <cell r="G13">
            <v>0</v>
          </cell>
          <cell r="H13">
            <v>1559546.64</v>
          </cell>
          <cell r="I13">
            <v>1620000</v>
          </cell>
          <cell r="J13">
            <v>-60453</v>
          </cell>
        </row>
        <row r="14">
          <cell r="A14">
            <v>6</v>
          </cell>
          <cell r="B14"/>
          <cell r="C14" t="str">
            <v>TOTAL REVENUE</v>
          </cell>
          <cell r="D14"/>
          <cell r="E14">
            <v>120481592.47</v>
          </cell>
          <cell r="F14">
            <v>106350068.37</v>
          </cell>
          <cell r="G14">
            <v>0</v>
          </cell>
          <cell r="H14">
            <v>106350068.37</v>
          </cell>
          <cell r="I14">
            <v>121637285</v>
          </cell>
          <cell r="J14">
            <v>-15287217</v>
          </cell>
        </row>
        <row r="15">
          <cell r="A15">
            <v>7</v>
          </cell>
          <cell r="C15"/>
          <cell r="D15"/>
          <cell r="E15"/>
          <cell r="F15"/>
          <cell r="G15"/>
          <cell r="H15"/>
          <cell r="I15"/>
          <cell r="J15"/>
        </row>
        <row r="16">
          <cell r="A16">
            <v>8</v>
          </cell>
          <cell r="B16"/>
          <cell r="C16" t="str">
            <v>EXPENDITURES</v>
          </cell>
          <cell r="D16"/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</row>
        <row r="17">
          <cell r="A17">
            <v>9</v>
          </cell>
          <cell r="B17"/>
          <cell r="C17" t="str">
            <v>Payroll Costs</v>
          </cell>
          <cell r="D17"/>
          <cell r="E17">
            <v>60124606.149999999</v>
          </cell>
          <cell r="F17">
            <v>61672480.88000001</v>
          </cell>
          <cell r="G17">
            <v>0</v>
          </cell>
          <cell r="H17">
            <v>61672480.88000001</v>
          </cell>
          <cell r="I17">
            <v>62601383</v>
          </cell>
          <cell r="J17">
            <v>928902</v>
          </cell>
        </row>
        <row r="18">
          <cell r="A18">
            <v>10</v>
          </cell>
          <cell r="B18"/>
          <cell r="C18" t="str">
            <v>Professional and Contracted Services</v>
          </cell>
          <cell r="D18"/>
          <cell r="E18">
            <v>2263967.4700000002</v>
          </cell>
          <cell r="F18">
            <v>2674139.9399999995</v>
          </cell>
          <cell r="G18">
            <v>0</v>
          </cell>
          <cell r="H18">
            <v>2674139.9399999995</v>
          </cell>
          <cell r="I18">
            <v>2613055.52</v>
          </cell>
          <cell r="J18">
            <v>-61084</v>
          </cell>
        </row>
        <row r="19">
          <cell r="A19">
            <v>11</v>
          </cell>
          <cell r="B19"/>
          <cell r="C19" t="str">
            <v>Supplies and Materials</v>
          </cell>
          <cell r="D19"/>
          <cell r="E19">
            <v>1113589.2</v>
          </cell>
          <cell r="F19">
            <v>957119.84000000008</v>
          </cell>
          <cell r="G19">
            <v>0</v>
          </cell>
          <cell r="H19">
            <v>957119.84000000008</v>
          </cell>
          <cell r="I19">
            <v>1119310.73</v>
          </cell>
          <cell r="J19">
            <v>162191</v>
          </cell>
        </row>
        <row r="20">
          <cell r="A20">
            <v>12</v>
          </cell>
          <cell r="B20"/>
          <cell r="C20" t="str">
            <v>Other Operating Expenses</v>
          </cell>
          <cell r="D20"/>
          <cell r="E20">
            <v>135437.07999999999</v>
          </cell>
          <cell r="F20">
            <v>165808.03999999998</v>
          </cell>
          <cell r="G20">
            <v>0</v>
          </cell>
          <cell r="H20">
            <v>165808.03999999998</v>
          </cell>
          <cell r="I20">
            <v>214614.75</v>
          </cell>
          <cell r="J20">
            <v>48807</v>
          </cell>
        </row>
        <row r="21">
          <cell r="A21" t="str">
            <v/>
          </cell>
          <cell r="B21"/>
          <cell r="C21" t="str">
            <v>Debt Service</v>
          </cell>
          <cell r="D21"/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13</v>
          </cell>
          <cell r="B22"/>
          <cell r="C22" t="str">
            <v>Capital Outlay</v>
          </cell>
          <cell r="D22"/>
          <cell r="E22">
            <v>87394.68</v>
          </cell>
          <cell r="F22">
            <v>6500</v>
          </cell>
          <cell r="G22">
            <v>0</v>
          </cell>
          <cell r="H22">
            <v>6500</v>
          </cell>
          <cell r="I22">
            <v>12100</v>
          </cell>
          <cell r="J22">
            <v>5600</v>
          </cell>
        </row>
        <row r="23">
          <cell r="A23">
            <v>14</v>
          </cell>
          <cell r="C23" t="str">
            <v>Total Instruction</v>
          </cell>
          <cell r="D23"/>
          <cell r="E23">
            <v>63724994.579999998</v>
          </cell>
          <cell r="F23">
            <v>65476048.70000001</v>
          </cell>
          <cell r="G23">
            <v>0</v>
          </cell>
          <cell r="H23">
            <v>65476048.70000001</v>
          </cell>
          <cell r="I23">
            <v>66560464</v>
          </cell>
          <cell r="J23">
            <v>1084415</v>
          </cell>
        </row>
        <row r="24">
          <cell r="A24">
            <v>15</v>
          </cell>
          <cell r="C24"/>
          <cell r="D24"/>
          <cell r="E24"/>
          <cell r="F24"/>
          <cell r="G24"/>
          <cell r="H24"/>
          <cell r="I24"/>
          <cell r="J24"/>
        </row>
        <row r="25">
          <cell r="A25">
            <v>16</v>
          </cell>
          <cell r="C25" t="str">
            <v>Payroll Costs</v>
          </cell>
          <cell r="D25"/>
          <cell r="E25">
            <v>1097229.6600000001</v>
          </cell>
          <cell r="F25">
            <v>1052735.5499999998</v>
          </cell>
          <cell r="G25">
            <v>0</v>
          </cell>
          <cell r="H25">
            <v>1052735.5499999998</v>
          </cell>
          <cell r="I25">
            <v>1073711</v>
          </cell>
          <cell r="J25">
            <v>20975</v>
          </cell>
        </row>
        <row r="26">
          <cell r="A26">
            <v>17</v>
          </cell>
          <cell r="C26" t="str">
            <v>Professional and Contracted Services</v>
          </cell>
          <cell r="D26"/>
          <cell r="E26">
            <v>62503.22</v>
          </cell>
          <cell r="F26">
            <v>65027.05</v>
          </cell>
          <cell r="G26">
            <v>0</v>
          </cell>
          <cell r="H26">
            <v>65027.05</v>
          </cell>
          <cell r="I26">
            <v>71733</v>
          </cell>
          <cell r="J26">
            <v>6706</v>
          </cell>
        </row>
        <row r="27">
          <cell r="A27">
            <v>18</v>
          </cell>
          <cell r="C27" t="str">
            <v>Supplies and Materials</v>
          </cell>
          <cell r="D27"/>
          <cell r="E27">
            <v>105500.72000000003</v>
          </cell>
          <cell r="F27">
            <v>104721.88999999998</v>
          </cell>
          <cell r="G27">
            <v>0</v>
          </cell>
          <cell r="H27">
            <v>104721.88999999998</v>
          </cell>
          <cell r="I27">
            <v>110544</v>
          </cell>
          <cell r="J27">
            <v>5822</v>
          </cell>
        </row>
        <row r="28">
          <cell r="A28">
            <v>19</v>
          </cell>
          <cell r="C28" t="str">
            <v>Other Operating Expenses</v>
          </cell>
          <cell r="D28"/>
          <cell r="E28">
            <v>570.42000000000007</v>
          </cell>
          <cell r="F28">
            <v>648.07000000000005</v>
          </cell>
          <cell r="G28">
            <v>0</v>
          </cell>
          <cell r="H28">
            <v>648.07000000000005</v>
          </cell>
          <cell r="I28">
            <v>681</v>
          </cell>
          <cell r="J28">
            <v>33</v>
          </cell>
        </row>
        <row r="29">
          <cell r="A29" t="str">
            <v/>
          </cell>
          <cell r="C29" t="str">
            <v>Debt Service</v>
          </cell>
          <cell r="D29"/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/>
          </cell>
          <cell r="C30" t="str">
            <v>Capital Outlay</v>
          </cell>
          <cell r="D30"/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20</v>
          </cell>
          <cell r="C31" t="str">
            <v>Total Instructional Media</v>
          </cell>
          <cell r="D31"/>
          <cell r="E31">
            <v>1265804.02</v>
          </cell>
          <cell r="F31">
            <v>1223132.5599999998</v>
          </cell>
          <cell r="G31">
            <v>0</v>
          </cell>
          <cell r="H31">
            <v>1223132.5599999998</v>
          </cell>
          <cell r="I31">
            <v>1256669</v>
          </cell>
          <cell r="J31">
            <v>33536</v>
          </cell>
        </row>
        <row r="32">
          <cell r="A32">
            <v>21</v>
          </cell>
          <cell r="C32"/>
          <cell r="D32"/>
          <cell r="E32"/>
          <cell r="F32"/>
          <cell r="G32"/>
          <cell r="H32"/>
          <cell r="I32"/>
          <cell r="J32"/>
        </row>
        <row r="33">
          <cell r="A33">
            <v>22</v>
          </cell>
          <cell r="C33" t="str">
            <v>Payroll Costs</v>
          </cell>
          <cell r="D33"/>
          <cell r="E33">
            <v>1352398.33</v>
          </cell>
          <cell r="F33">
            <v>1309596.9800000002</v>
          </cell>
          <cell r="G33">
            <v>0</v>
          </cell>
          <cell r="H33">
            <v>1309596.9800000002</v>
          </cell>
          <cell r="I33">
            <v>1257945</v>
          </cell>
          <cell r="J33">
            <v>-51652</v>
          </cell>
        </row>
        <row r="34">
          <cell r="A34">
            <v>23</v>
          </cell>
          <cell r="C34" t="str">
            <v>Professional and Contracted Services</v>
          </cell>
          <cell r="D34"/>
          <cell r="E34">
            <v>82705.45</v>
          </cell>
          <cell r="F34">
            <v>103278.18</v>
          </cell>
          <cell r="G34">
            <v>0</v>
          </cell>
          <cell r="H34">
            <v>103278.18</v>
          </cell>
          <cell r="I34">
            <v>114227</v>
          </cell>
          <cell r="J34">
            <v>10949</v>
          </cell>
        </row>
        <row r="35">
          <cell r="A35">
            <v>24</v>
          </cell>
          <cell r="C35" t="str">
            <v>Supplies and Materials</v>
          </cell>
          <cell r="D35"/>
          <cell r="E35">
            <v>7025.2899999999991</v>
          </cell>
          <cell r="F35">
            <v>9135.81</v>
          </cell>
          <cell r="G35">
            <v>0</v>
          </cell>
          <cell r="H35">
            <v>9135.81</v>
          </cell>
          <cell r="I35">
            <v>16243</v>
          </cell>
          <cell r="J35">
            <v>7107</v>
          </cell>
        </row>
        <row r="36">
          <cell r="A36">
            <v>25</v>
          </cell>
          <cell r="C36" t="str">
            <v>Other Operating Expenses</v>
          </cell>
          <cell r="D36"/>
          <cell r="E36">
            <v>114683.70999999999</v>
          </cell>
          <cell r="F36">
            <v>37216.230000000003</v>
          </cell>
          <cell r="G36">
            <v>0</v>
          </cell>
          <cell r="H36">
            <v>37216.230000000003</v>
          </cell>
          <cell r="I36">
            <v>98266</v>
          </cell>
          <cell r="J36">
            <v>61050</v>
          </cell>
        </row>
        <row r="37">
          <cell r="A37" t="str">
            <v/>
          </cell>
          <cell r="C37" t="str">
            <v>Debt Service</v>
          </cell>
          <cell r="D37"/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26</v>
          </cell>
          <cell r="C38" t="str">
            <v>Capital Outlay</v>
          </cell>
          <cell r="D38"/>
          <cell r="E38">
            <v>0</v>
          </cell>
          <cell r="F38">
            <v>9920</v>
          </cell>
          <cell r="G38">
            <v>0</v>
          </cell>
          <cell r="H38">
            <v>9920</v>
          </cell>
          <cell r="I38">
            <v>9920</v>
          </cell>
          <cell r="J38">
            <v>0</v>
          </cell>
        </row>
        <row r="39">
          <cell r="A39">
            <v>27</v>
          </cell>
          <cell r="C39" t="str">
            <v>Total Curriculum &amp; Personnel Development</v>
          </cell>
          <cell r="D39"/>
          <cell r="E39">
            <v>1556812.78</v>
          </cell>
          <cell r="F39">
            <v>1469147.2000000002</v>
          </cell>
          <cell r="G39">
            <v>0</v>
          </cell>
          <cell r="H39">
            <v>1469147.2000000002</v>
          </cell>
          <cell r="I39">
            <v>1496601</v>
          </cell>
          <cell r="J39">
            <v>27454</v>
          </cell>
        </row>
        <row r="40">
          <cell r="A40">
            <v>28</v>
          </cell>
          <cell r="C40"/>
          <cell r="D40"/>
          <cell r="E40"/>
          <cell r="F40"/>
          <cell r="G40"/>
          <cell r="H40"/>
          <cell r="I40"/>
          <cell r="J40"/>
        </row>
        <row r="41">
          <cell r="A41">
            <v>29</v>
          </cell>
          <cell r="C41" t="str">
            <v>Payroll Costs</v>
          </cell>
          <cell r="D41"/>
          <cell r="E41">
            <v>1580455.11</v>
          </cell>
          <cell r="F41">
            <v>1490188.02</v>
          </cell>
          <cell r="G41">
            <v>0</v>
          </cell>
          <cell r="H41">
            <v>1490188.02</v>
          </cell>
          <cell r="I41">
            <v>1516040</v>
          </cell>
          <cell r="J41">
            <v>25852</v>
          </cell>
        </row>
        <row r="42">
          <cell r="A42">
            <v>30</v>
          </cell>
          <cell r="C42" t="str">
            <v>Professional and Contracted Services</v>
          </cell>
          <cell r="D42"/>
          <cell r="E42">
            <v>28801.14</v>
          </cell>
          <cell r="F42">
            <v>17974.89</v>
          </cell>
          <cell r="G42">
            <v>0</v>
          </cell>
          <cell r="H42">
            <v>17974.89</v>
          </cell>
          <cell r="I42">
            <v>48671</v>
          </cell>
          <cell r="J42">
            <v>30696</v>
          </cell>
        </row>
        <row r="43">
          <cell r="A43">
            <v>31</v>
          </cell>
          <cell r="C43" t="str">
            <v>Supplies and Materials</v>
          </cell>
          <cell r="D43"/>
          <cell r="E43">
            <v>26756.21</v>
          </cell>
          <cell r="F43">
            <v>28970.9</v>
          </cell>
          <cell r="G43">
            <v>0</v>
          </cell>
          <cell r="H43">
            <v>28970.9</v>
          </cell>
          <cell r="I43">
            <v>42705</v>
          </cell>
          <cell r="J43">
            <v>13734</v>
          </cell>
        </row>
        <row r="44">
          <cell r="A44">
            <v>32</v>
          </cell>
          <cell r="C44" t="str">
            <v>Other Operating Expenses</v>
          </cell>
          <cell r="D44"/>
          <cell r="E44">
            <v>19213.14</v>
          </cell>
          <cell r="F44">
            <v>7476.16</v>
          </cell>
          <cell r="G44">
            <v>0</v>
          </cell>
          <cell r="H44">
            <v>7476.16</v>
          </cell>
          <cell r="I44">
            <v>29981</v>
          </cell>
          <cell r="J44">
            <v>22505</v>
          </cell>
        </row>
        <row r="45">
          <cell r="A45" t="str">
            <v/>
          </cell>
          <cell r="C45" t="str">
            <v>Debt Service</v>
          </cell>
          <cell r="D45"/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 t="str">
            <v/>
          </cell>
          <cell r="C46" t="str">
            <v>Capital Outlay</v>
          </cell>
          <cell r="D46"/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33</v>
          </cell>
          <cell r="C47" t="str">
            <v>Total Instructional Leadership</v>
          </cell>
          <cell r="D47"/>
          <cell r="E47">
            <v>1655225.5999999999</v>
          </cell>
          <cell r="F47">
            <v>1544609.9699999997</v>
          </cell>
          <cell r="G47">
            <v>0</v>
          </cell>
          <cell r="H47">
            <v>1544609.9699999997</v>
          </cell>
          <cell r="I47">
            <v>1637397</v>
          </cell>
          <cell r="J47">
            <v>92787</v>
          </cell>
        </row>
        <row r="48">
          <cell r="A48">
            <v>34</v>
          </cell>
          <cell r="C48"/>
          <cell r="D48"/>
          <cell r="E48"/>
          <cell r="F48"/>
          <cell r="G48"/>
          <cell r="H48"/>
          <cell r="I48"/>
          <cell r="J48"/>
        </row>
        <row r="49">
          <cell r="A49">
            <v>35</v>
          </cell>
          <cell r="C49" t="str">
            <v>Payroll Costs</v>
          </cell>
          <cell r="D49"/>
          <cell r="E49">
            <v>6882369.6100000003</v>
          </cell>
          <cell r="F49">
            <v>6422901.9100000001</v>
          </cell>
          <cell r="G49">
            <v>0</v>
          </cell>
          <cell r="H49">
            <v>6422901.9100000001</v>
          </cell>
          <cell r="I49">
            <v>6552377.5499999998</v>
          </cell>
          <cell r="J49">
            <v>129476</v>
          </cell>
        </row>
        <row r="50">
          <cell r="A50">
            <v>36</v>
          </cell>
          <cell r="C50" t="str">
            <v>Professional and Contracted Services</v>
          </cell>
          <cell r="D50"/>
          <cell r="E50">
            <v>39659.1</v>
          </cell>
          <cell r="F50">
            <v>38611.880000000005</v>
          </cell>
          <cell r="G50">
            <v>0</v>
          </cell>
          <cell r="H50">
            <v>38611.880000000005</v>
          </cell>
          <cell r="I50">
            <v>59187.45</v>
          </cell>
          <cell r="J50">
            <v>20576</v>
          </cell>
        </row>
        <row r="51">
          <cell r="A51">
            <v>37</v>
          </cell>
          <cell r="C51" t="str">
            <v>Supplies and Materials</v>
          </cell>
          <cell r="D51"/>
          <cell r="E51">
            <v>31903.360000000001</v>
          </cell>
          <cell r="F51">
            <v>46858.090000000004</v>
          </cell>
          <cell r="G51">
            <v>0</v>
          </cell>
          <cell r="H51">
            <v>46858.090000000004</v>
          </cell>
          <cell r="I51">
            <v>49904.71</v>
          </cell>
          <cell r="J51">
            <v>3047</v>
          </cell>
        </row>
        <row r="52">
          <cell r="A52">
            <v>38</v>
          </cell>
          <cell r="C52" t="str">
            <v>Other Operating Expenses</v>
          </cell>
          <cell r="D52"/>
          <cell r="E52">
            <v>23511.219999999998</v>
          </cell>
          <cell r="F52">
            <v>14950.04</v>
          </cell>
          <cell r="G52">
            <v>0</v>
          </cell>
          <cell r="H52">
            <v>14950.04</v>
          </cell>
          <cell r="I52">
            <v>20674.29</v>
          </cell>
          <cell r="J52">
            <v>5724</v>
          </cell>
        </row>
        <row r="53">
          <cell r="A53" t="str">
            <v/>
          </cell>
          <cell r="C53" t="str">
            <v>Debt Service</v>
          </cell>
          <cell r="D53"/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/>
          </cell>
          <cell r="C54" t="str">
            <v>Capital Outlay</v>
          </cell>
          <cell r="D54"/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39</v>
          </cell>
          <cell r="C55" t="str">
            <v>Total School Leadership</v>
          </cell>
          <cell r="D55"/>
          <cell r="E55">
            <v>6977443.29</v>
          </cell>
          <cell r="F55">
            <v>6523321.9199999999</v>
          </cell>
          <cell r="G55">
            <v>0</v>
          </cell>
          <cell r="H55">
            <v>6523321.9199999999</v>
          </cell>
          <cell r="I55">
            <v>6682144</v>
          </cell>
          <cell r="J55">
            <v>158822</v>
          </cell>
        </row>
        <row r="56">
          <cell r="A56">
            <v>40</v>
          </cell>
          <cell r="C56"/>
          <cell r="D56"/>
          <cell r="E56"/>
          <cell r="F56"/>
          <cell r="G56"/>
          <cell r="H56"/>
          <cell r="I56"/>
          <cell r="J56"/>
        </row>
        <row r="57">
          <cell r="A57">
            <v>41</v>
          </cell>
          <cell r="C57" t="str">
            <v>Payroll Costs</v>
          </cell>
          <cell r="D57"/>
          <cell r="E57">
            <v>3922143.54</v>
          </cell>
          <cell r="F57">
            <v>4893827.9499999993</v>
          </cell>
          <cell r="G57">
            <v>0</v>
          </cell>
          <cell r="H57">
            <v>4893827.9499999993</v>
          </cell>
          <cell r="I57">
            <v>4935624</v>
          </cell>
          <cell r="J57">
            <v>41796</v>
          </cell>
        </row>
        <row r="58">
          <cell r="A58">
            <v>42</v>
          </cell>
          <cell r="C58" t="str">
            <v>Professional and Contracted Services</v>
          </cell>
          <cell r="D58"/>
          <cell r="E58">
            <v>25978.51</v>
          </cell>
          <cell r="F58">
            <v>7151.03</v>
          </cell>
          <cell r="G58">
            <v>0</v>
          </cell>
          <cell r="H58">
            <v>7151.03</v>
          </cell>
          <cell r="I58">
            <v>16609</v>
          </cell>
          <cell r="J58">
            <v>9458</v>
          </cell>
        </row>
        <row r="59">
          <cell r="A59">
            <v>43</v>
          </cell>
          <cell r="C59" t="str">
            <v>Supplies and Materials</v>
          </cell>
          <cell r="D59"/>
          <cell r="E59">
            <v>124202.78</v>
          </cell>
          <cell r="F59">
            <v>164712.56</v>
          </cell>
          <cell r="G59">
            <v>0</v>
          </cell>
          <cell r="H59">
            <v>164712.56</v>
          </cell>
          <cell r="I59">
            <v>198558</v>
          </cell>
          <cell r="J59">
            <v>33845</v>
          </cell>
        </row>
        <row r="60">
          <cell r="A60">
            <v>44</v>
          </cell>
          <cell r="C60" t="str">
            <v>Other Operating Expenses</v>
          </cell>
          <cell r="D60"/>
          <cell r="E60">
            <v>15043.99</v>
          </cell>
          <cell r="F60">
            <v>7003.670000000001</v>
          </cell>
          <cell r="G60">
            <v>0</v>
          </cell>
          <cell r="H60">
            <v>7003.670000000001</v>
          </cell>
          <cell r="I60">
            <v>13188</v>
          </cell>
          <cell r="J60">
            <v>6184</v>
          </cell>
        </row>
        <row r="61">
          <cell r="A61" t="str">
            <v/>
          </cell>
          <cell r="C61" t="str">
            <v>Debt Service</v>
          </cell>
          <cell r="D61"/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 t="str">
            <v/>
          </cell>
          <cell r="C62" t="str">
            <v>Capital Outlay</v>
          </cell>
          <cell r="D62"/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45</v>
          </cell>
          <cell r="C63" t="str">
            <v>Total Guidance &amp; Counseling</v>
          </cell>
          <cell r="D63"/>
          <cell r="E63">
            <v>4087368.82</v>
          </cell>
          <cell r="F63">
            <v>5072695.209999999</v>
          </cell>
          <cell r="G63">
            <v>0</v>
          </cell>
          <cell r="H63">
            <v>5072695.209999999</v>
          </cell>
          <cell r="I63">
            <v>5163979</v>
          </cell>
          <cell r="J63">
            <v>91284</v>
          </cell>
        </row>
        <row r="64">
          <cell r="A64">
            <v>46</v>
          </cell>
          <cell r="C64"/>
          <cell r="D64"/>
          <cell r="E64"/>
          <cell r="F64"/>
          <cell r="G64"/>
          <cell r="H64"/>
          <cell r="I64"/>
          <cell r="J64"/>
        </row>
        <row r="65">
          <cell r="A65">
            <v>47</v>
          </cell>
          <cell r="C65" t="str">
            <v>Payroll Costs</v>
          </cell>
          <cell r="D65"/>
          <cell r="E65">
            <v>171416.09</v>
          </cell>
          <cell r="F65">
            <v>174013.16999999998</v>
          </cell>
          <cell r="G65">
            <v>0</v>
          </cell>
          <cell r="H65">
            <v>174013.16999999998</v>
          </cell>
          <cell r="I65">
            <v>179631</v>
          </cell>
          <cell r="J65">
            <v>5618</v>
          </cell>
        </row>
        <row r="66">
          <cell r="A66" t="str">
            <v/>
          </cell>
          <cell r="C66" t="str">
            <v>Professional and Contracted Services</v>
          </cell>
          <cell r="D66"/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48</v>
          </cell>
          <cell r="C67" t="str">
            <v>Supplies and Materials</v>
          </cell>
          <cell r="D67"/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250</v>
          </cell>
          <cell r="J67">
            <v>250</v>
          </cell>
        </row>
        <row r="68">
          <cell r="A68">
            <v>49</v>
          </cell>
          <cell r="C68" t="str">
            <v>Other Operating Expenses</v>
          </cell>
          <cell r="D68"/>
          <cell r="E68">
            <v>731.03</v>
          </cell>
          <cell r="F68">
            <v>0</v>
          </cell>
          <cell r="G68">
            <v>0</v>
          </cell>
          <cell r="H68">
            <v>0</v>
          </cell>
          <cell r="I68">
            <v>395</v>
          </cell>
          <cell r="J68">
            <v>395</v>
          </cell>
        </row>
        <row r="69">
          <cell r="A69" t="str">
            <v/>
          </cell>
          <cell r="C69" t="str">
            <v>Debt Service</v>
          </cell>
          <cell r="D69"/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/>
          </cell>
          <cell r="C70" t="str">
            <v>Capital Outlay</v>
          </cell>
          <cell r="D70"/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50</v>
          </cell>
          <cell r="C71" t="str">
            <v>Total Social Work Services</v>
          </cell>
          <cell r="D71"/>
          <cell r="E71">
            <v>172147.12</v>
          </cell>
          <cell r="F71">
            <v>174013.16999999998</v>
          </cell>
          <cell r="G71">
            <v>0</v>
          </cell>
          <cell r="H71">
            <v>174013.16999999998</v>
          </cell>
          <cell r="I71">
            <v>180276</v>
          </cell>
          <cell r="J71">
            <v>6263</v>
          </cell>
        </row>
        <row r="72">
          <cell r="A72">
            <v>51</v>
          </cell>
          <cell r="C72"/>
          <cell r="D72"/>
          <cell r="E72"/>
          <cell r="F72"/>
          <cell r="G72"/>
          <cell r="H72"/>
          <cell r="I72"/>
          <cell r="J72"/>
        </row>
        <row r="73">
          <cell r="A73">
            <v>52</v>
          </cell>
          <cell r="C73" t="str">
            <v>Payroll Costs</v>
          </cell>
          <cell r="D73"/>
          <cell r="E73">
            <v>1320363.25</v>
          </cell>
          <cell r="F73">
            <v>1472921.57</v>
          </cell>
          <cell r="G73">
            <v>0</v>
          </cell>
          <cell r="H73">
            <v>1472921.57</v>
          </cell>
          <cell r="I73">
            <v>1511255</v>
          </cell>
          <cell r="J73">
            <v>38333</v>
          </cell>
        </row>
        <row r="74">
          <cell r="A74">
            <v>53</v>
          </cell>
          <cell r="C74" t="str">
            <v>Professional and Contracted Services</v>
          </cell>
          <cell r="D74"/>
          <cell r="E74">
            <v>52221.45</v>
          </cell>
          <cell r="F74">
            <v>53080.75</v>
          </cell>
          <cell r="G74">
            <v>0</v>
          </cell>
          <cell r="H74">
            <v>53080.75</v>
          </cell>
          <cell r="I74">
            <v>54791</v>
          </cell>
          <cell r="J74">
            <v>1710</v>
          </cell>
        </row>
        <row r="75">
          <cell r="A75">
            <v>54</v>
          </cell>
          <cell r="C75" t="str">
            <v>Supplies and Materials</v>
          </cell>
          <cell r="D75"/>
          <cell r="E75">
            <v>26141.990000000005</v>
          </cell>
          <cell r="F75">
            <v>139836.53999999998</v>
          </cell>
          <cell r="G75">
            <v>0</v>
          </cell>
          <cell r="H75">
            <v>139836.53999999998</v>
          </cell>
          <cell r="I75">
            <v>145925</v>
          </cell>
          <cell r="J75">
            <v>6088</v>
          </cell>
        </row>
        <row r="76">
          <cell r="A76">
            <v>55</v>
          </cell>
          <cell r="C76" t="str">
            <v>Other Operating Expenses</v>
          </cell>
          <cell r="D76"/>
          <cell r="E76">
            <v>1558</v>
          </cell>
          <cell r="F76">
            <v>866.98</v>
          </cell>
          <cell r="G76">
            <v>0</v>
          </cell>
          <cell r="H76">
            <v>866.98</v>
          </cell>
          <cell r="I76">
            <v>883</v>
          </cell>
          <cell r="J76">
            <v>16</v>
          </cell>
        </row>
        <row r="77">
          <cell r="A77" t="str">
            <v/>
          </cell>
          <cell r="C77" t="str">
            <v>Debt Service</v>
          </cell>
          <cell r="D77"/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/>
          </cell>
          <cell r="C78" t="str">
            <v>Capital Outlay</v>
          </cell>
          <cell r="D78"/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56</v>
          </cell>
          <cell r="C79" t="str">
            <v>Total Health Services</v>
          </cell>
          <cell r="D79"/>
          <cell r="E79">
            <v>1400284.69</v>
          </cell>
          <cell r="F79">
            <v>1666705.84</v>
          </cell>
          <cell r="G79">
            <v>0</v>
          </cell>
          <cell r="H79">
            <v>1666705.84</v>
          </cell>
          <cell r="I79">
            <v>1712854</v>
          </cell>
          <cell r="J79">
            <v>46148</v>
          </cell>
        </row>
        <row r="80">
          <cell r="A80">
            <v>57</v>
          </cell>
          <cell r="C80"/>
          <cell r="D80"/>
          <cell r="E80"/>
          <cell r="F80"/>
          <cell r="G80"/>
          <cell r="H80"/>
          <cell r="I80"/>
          <cell r="J80"/>
        </row>
        <row r="81">
          <cell r="A81">
            <v>58</v>
          </cell>
          <cell r="C81" t="str">
            <v>Payroll Costs</v>
          </cell>
          <cell r="D81"/>
          <cell r="E81">
            <v>64727.420000000006</v>
          </cell>
          <cell r="F81">
            <v>63410.649999999994</v>
          </cell>
          <cell r="G81">
            <v>0</v>
          </cell>
          <cell r="H81">
            <v>63410.649999999994</v>
          </cell>
          <cell r="I81">
            <v>66868</v>
          </cell>
          <cell r="J81">
            <v>3457</v>
          </cell>
        </row>
        <row r="82">
          <cell r="A82">
            <v>59</v>
          </cell>
          <cell r="C82" t="str">
            <v>Professional and Contracted Services</v>
          </cell>
          <cell r="D82"/>
          <cell r="E82">
            <v>2736783.19</v>
          </cell>
          <cell r="F82">
            <v>2914526.04</v>
          </cell>
          <cell r="G82">
            <v>0</v>
          </cell>
          <cell r="H82">
            <v>2914526.04</v>
          </cell>
          <cell r="I82">
            <v>2941000</v>
          </cell>
          <cell r="J82">
            <v>26474</v>
          </cell>
        </row>
        <row r="83">
          <cell r="A83">
            <v>60</v>
          </cell>
          <cell r="C83" t="str">
            <v>Supplies and Materials</v>
          </cell>
          <cell r="D83"/>
          <cell r="E83">
            <v>100907.73000000001</v>
          </cell>
          <cell r="F83">
            <v>111018.23</v>
          </cell>
          <cell r="G83">
            <v>0</v>
          </cell>
          <cell r="H83">
            <v>111018.23</v>
          </cell>
          <cell r="I83">
            <v>155000</v>
          </cell>
          <cell r="J83">
            <v>43982</v>
          </cell>
        </row>
        <row r="84">
          <cell r="A84">
            <v>61</v>
          </cell>
          <cell r="C84" t="str">
            <v>Other Operating Expenses</v>
          </cell>
          <cell r="D84"/>
          <cell r="E84">
            <v>-8187.22</v>
          </cell>
          <cell r="F84">
            <v>-1945.5</v>
          </cell>
          <cell r="G84">
            <v>0</v>
          </cell>
          <cell r="H84">
            <v>-1945.5</v>
          </cell>
          <cell r="I84">
            <v>0</v>
          </cell>
          <cell r="J84">
            <v>1946</v>
          </cell>
        </row>
        <row r="85">
          <cell r="A85" t="str">
            <v/>
          </cell>
          <cell r="C85" t="str">
            <v>Debt Service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/>
          </cell>
          <cell r="C86" t="str">
            <v>Capital Outlay</v>
          </cell>
          <cell r="D86"/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62</v>
          </cell>
          <cell r="C87" t="str">
            <v>Total Pupil Transportation</v>
          </cell>
          <cell r="D87"/>
          <cell r="E87">
            <v>2894231.1199999996</v>
          </cell>
          <cell r="F87">
            <v>3087009.42</v>
          </cell>
          <cell r="G87">
            <v>0</v>
          </cell>
          <cell r="H87">
            <v>3087009.42</v>
          </cell>
          <cell r="I87">
            <v>3162868</v>
          </cell>
          <cell r="J87">
            <v>75859</v>
          </cell>
        </row>
        <row r="88">
          <cell r="A88">
            <v>63</v>
          </cell>
          <cell r="C88"/>
          <cell r="D88"/>
          <cell r="E88"/>
          <cell r="F88"/>
          <cell r="G88"/>
          <cell r="H88"/>
          <cell r="I88"/>
          <cell r="J88"/>
        </row>
        <row r="89">
          <cell r="A89">
            <v>64</v>
          </cell>
          <cell r="C89" t="str">
            <v>Payroll Costs</v>
          </cell>
          <cell r="D89"/>
          <cell r="E89">
            <v>39343.54</v>
          </cell>
          <cell r="F89">
            <v>129462.62</v>
          </cell>
          <cell r="G89">
            <v>0</v>
          </cell>
          <cell r="H89">
            <v>129462.62</v>
          </cell>
          <cell r="I89">
            <v>70000</v>
          </cell>
          <cell r="J89">
            <v>-59463</v>
          </cell>
        </row>
        <row r="90">
          <cell r="A90" t="str">
            <v/>
          </cell>
          <cell r="C90" t="str">
            <v>Professional and Contracted Services</v>
          </cell>
          <cell r="D90"/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/>
          </cell>
          <cell r="C91" t="str">
            <v>Supplies and Materials</v>
          </cell>
          <cell r="D91"/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65</v>
          </cell>
          <cell r="C92" t="str">
            <v>Other Operating Expenses</v>
          </cell>
          <cell r="D92"/>
          <cell r="E92">
            <v>35302.870000000003</v>
          </cell>
          <cell r="F92">
            <v>1746.08</v>
          </cell>
          <cell r="G92">
            <v>0</v>
          </cell>
          <cell r="H92">
            <v>1746.08</v>
          </cell>
          <cell r="I92">
            <v>75000</v>
          </cell>
          <cell r="J92">
            <v>73254</v>
          </cell>
        </row>
        <row r="93">
          <cell r="A93" t="str">
            <v/>
          </cell>
          <cell r="C93" t="str">
            <v>Debt Service</v>
          </cell>
          <cell r="D93"/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/>
          </cell>
          <cell r="C94" t="str">
            <v>Capital Outlay</v>
          </cell>
          <cell r="D94"/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66</v>
          </cell>
          <cell r="C95" t="str">
            <v>Total Food Services</v>
          </cell>
          <cell r="D95"/>
          <cell r="E95">
            <v>74646.41</v>
          </cell>
          <cell r="F95">
            <v>131208.69999999998</v>
          </cell>
          <cell r="G95">
            <v>0</v>
          </cell>
          <cell r="H95">
            <v>131208.69999999998</v>
          </cell>
          <cell r="I95">
            <v>145000</v>
          </cell>
          <cell r="J95">
            <v>13791</v>
          </cell>
        </row>
        <row r="96">
          <cell r="A96">
            <v>67</v>
          </cell>
          <cell r="C96"/>
          <cell r="D96"/>
          <cell r="E96"/>
          <cell r="F96"/>
          <cell r="G96"/>
          <cell r="H96"/>
          <cell r="I96"/>
          <cell r="J96"/>
        </row>
        <row r="97">
          <cell r="A97">
            <v>68</v>
          </cell>
          <cell r="C97" t="str">
            <v>Payroll Costs</v>
          </cell>
          <cell r="D97"/>
          <cell r="E97">
            <v>2142409.7500000005</v>
          </cell>
          <cell r="F97">
            <v>2428700.1499999994</v>
          </cell>
          <cell r="G97">
            <v>0</v>
          </cell>
          <cell r="H97">
            <v>2428700.1499999994</v>
          </cell>
          <cell r="I97">
            <v>2419292</v>
          </cell>
          <cell r="J97">
            <v>-9408</v>
          </cell>
        </row>
        <row r="98">
          <cell r="A98">
            <v>69</v>
          </cell>
          <cell r="C98" t="str">
            <v>Professional and Contracted Services</v>
          </cell>
          <cell r="D98"/>
          <cell r="E98">
            <v>346808.37</v>
          </cell>
          <cell r="F98">
            <v>347057.87</v>
          </cell>
          <cell r="G98">
            <v>0</v>
          </cell>
          <cell r="H98">
            <v>347057.87</v>
          </cell>
          <cell r="I98">
            <v>376275.65</v>
          </cell>
          <cell r="J98">
            <v>29218</v>
          </cell>
        </row>
        <row r="99">
          <cell r="A99">
            <v>70</v>
          </cell>
          <cell r="C99" t="str">
            <v>Supplies and Materials</v>
          </cell>
          <cell r="D99"/>
          <cell r="E99">
            <v>518745.37</v>
          </cell>
          <cell r="F99">
            <v>571298.48</v>
          </cell>
          <cell r="G99">
            <v>0</v>
          </cell>
          <cell r="H99">
            <v>571298.48</v>
          </cell>
          <cell r="I99">
            <v>606592.19000000006</v>
          </cell>
          <cell r="J99">
            <v>35294</v>
          </cell>
        </row>
        <row r="100">
          <cell r="A100">
            <v>71</v>
          </cell>
          <cell r="C100" t="str">
            <v>Other Operating Expenses</v>
          </cell>
          <cell r="D100"/>
          <cell r="E100">
            <v>504926.95</v>
          </cell>
          <cell r="F100">
            <v>317145.75</v>
          </cell>
          <cell r="G100">
            <v>0</v>
          </cell>
          <cell r="H100">
            <v>317145.75</v>
          </cell>
          <cell r="I100">
            <v>377759.31</v>
          </cell>
          <cell r="J100">
            <v>60614</v>
          </cell>
        </row>
        <row r="101">
          <cell r="A101" t="str">
            <v/>
          </cell>
          <cell r="C101" t="str">
            <v>Debt Service</v>
          </cell>
          <cell r="D101"/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72</v>
          </cell>
          <cell r="C102" t="str">
            <v>Capital Outlay</v>
          </cell>
          <cell r="D102"/>
          <cell r="E102">
            <v>0</v>
          </cell>
          <cell r="F102">
            <v>63949</v>
          </cell>
          <cell r="G102">
            <v>0</v>
          </cell>
          <cell r="H102">
            <v>63949</v>
          </cell>
          <cell r="I102">
            <v>63949.85</v>
          </cell>
          <cell r="J102">
            <v>1</v>
          </cell>
        </row>
        <row r="103">
          <cell r="A103">
            <v>73</v>
          </cell>
          <cell r="C103" t="str">
            <v>Total Extracurricular Activities</v>
          </cell>
          <cell r="D103"/>
          <cell r="E103">
            <v>3512890.44</v>
          </cell>
          <cell r="F103">
            <v>3728151.2499999995</v>
          </cell>
          <cell r="G103">
            <v>0</v>
          </cell>
          <cell r="H103">
            <v>3728151.2499999995</v>
          </cell>
          <cell r="I103">
            <v>3843869.0000000005</v>
          </cell>
          <cell r="J103">
            <v>115718</v>
          </cell>
        </row>
        <row r="104">
          <cell r="A104">
            <v>74</v>
          </cell>
          <cell r="C104"/>
          <cell r="D104"/>
          <cell r="E104"/>
          <cell r="F104"/>
          <cell r="G104"/>
          <cell r="H104"/>
          <cell r="I104"/>
          <cell r="J104"/>
        </row>
        <row r="105">
          <cell r="A105">
            <v>75</v>
          </cell>
          <cell r="C105" t="str">
            <v>Payroll Costs</v>
          </cell>
          <cell r="D105"/>
          <cell r="E105">
            <v>2345705.42</v>
          </cell>
          <cell r="F105">
            <v>2291551.7599999998</v>
          </cell>
          <cell r="G105">
            <v>0</v>
          </cell>
          <cell r="H105">
            <v>2291551.7599999998</v>
          </cell>
          <cell r="I105">
            <v>2274779</v>
          </cell>
          <cell r="J105">
            <v>-16773</v>
          </cell>
        </row>
        <row r="106">
          <cell r="A106">
            <v>76</v>
          </cell>
          <cell r="C106" t="str">
            <v>Professional and Contracted Services</v>
          </cell>
          <cell r="D106"/>
          <cell r="E106">
            <v>523546.31</v>
          </cell>
          <cell r="F106">
            <v>397257.67</v>
          </cell>
          <cell r="G106">
            <v>0</v>
          </cell>
          <cell r="H106">
            <v>397257.67</v>
          </cell>
          <cell r="I106">
            <v>455157</v>
          </cell>
          <cell r="J106">
            <v>57899</v>
          </cell>
        </row>
        <row r="107">
          <cell r="A107">
            <v>77</v>
          </cell>
          <cell r="C107" t="str">
            <v>Supplies and Materials</v>
          </cell>
          <cell r="D107"/>
          <cell r="E107">
            <v>54251.749999999993</v>
          </cell>
          <cell r="F107">
            <v>39951.630000000005</v>
          </cell>
          <cell r="G107">
            <v>0</v>
          </cell>
          <cell r="H107">
            <v>39951.630000000005</v>
          </cell>
          <cell r="I107">
            <v>55491</v>
          </cell>
          <cell r="J107">
            <v>15539</v>
          </cell>
        </row>
        <row r="108">
          <cell r="A108">
            <v>78</v>
          </cell>
          <cell r="C108" t="str">
            <v>Other Operating Expenses</v>
          </cell>
          <cell r="D108"/>
          <cell r="E108">
            <v>139716.30000000002</v>
          </cell>
          <cell r="F108">
            <v>135146.51</v>
          </cell>
          <cell r="G108">
            <v>0</v>
          </cell>
          <cell r="H108">
            <v>135146.51</v>
          </cell>
          <cell r="I108">
            <v>182369</v>
          </cell>
          <cell r="J108">
            <v>47222</v>
          </cell>
        </row>
        <row r="109">
          <cell r="A109" t="str">
            <v/>
          </cell>
          <cell r="C109" t="str">
            <v>Debt Service</v>
          </cell>
          <cell r="D109"/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 t="str">
            <v/>
          </cell>
          <cell r="C110" t="str">
            <v>Capital Outlay</v>
          </cell>
          <cell r="D110"/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79</v>
          </cell>
          <cell r="C111" t="str">
            <v>Total General Administration</v>
          </cell>
          <cell r="D111"/>
          <cell r="E111">
            <v>3063219.78</v>
          </cell>
          <cell r="F111">
            <v>2863907.5699999994</v>
          </cell>
          <cell r="G111">
            <v>0</v>
          </cell>
          <cell r="H111">
            <v>2863907.5699999994</v>
          </cell>
          <cell r="I111">
            <v>2967796</v>
          </cell>
          <cell r="J111">
            <v>103888</v>
          </cell>
        </row>
        <row r="112">
          <cell r="A112">
            <v>80</v>
          </cell>
          <cell r="C112"/>
          <cell r="D112"/>
          <cell r="E112"/>
          <cell r="F112"/>
          <cell r="G112"/>
          <cell r="H112"/>
          <cell r="I112"/>
          <cell r="J112"/>
        </row>
        <row r="113">
          <cell r="A113">
            <v>81</v>
          </cell>
          <cell r="C113" t="str">
            <v>Payroll Costs</v>
          </cell>
          <cell r="D113"/>
          <cell r="E113">
            <v>5555802.2599999998</v>
          </cell>
          <cell r="F113">
            <v>5674282.459999999</v>
          </cell>
          <cell r="G113">
            <v>0</v>
          </cell>
          <cell r="H113">
            <v>5674282.459999999</v>
          </cell>
          <cell r="I113">
            <v>5615167</v>
          </cell>
          <cell r="J113">
            <v>-59115</v>
          </cell>
        </row>
        <row r="114">
          <cell r="A114">
            <v>82</v>
          </cell>
          <cell r="C114" t="str">
            <v>Professional and Contracted Services</v>
          </cell>
          <cell r="D114"/>
          <cell r="E114">
            <v>3247309.1999999997</v>
          </cell>
          <cell r="F114">
            <v>3432008.8499999996</v>
          </cell>
          <cell r="G114">
            <v>0</v>
          </cell>
          <cell r="H114">
            <v>3432008.8499999996</v>
          </cell>
          <cell r="I114">
            <v>4141739</v>
          </cell>
          <cell r="J114">
            <v>709730</v>
          </cell>
        </row>
        <row r="115">
          <cell r="A115">
            <v>83</v>
          </cell>
          <cell r="C115" t="str">
            <v>Supplies and Materials</v>
          </cell>
          <cell r="D115"/>
          <cell r="E115">
            <v>784489.3600000001</v>
          </cell>
          <cell r="F115">
            <v>815527.91</v>
          </cell>
          <cell r="G115">
            <v>0</v>
          </cell>
          <cell r="H115">
            <v>815527.91</v>
          </cell>
          <cell r="I115">
            <v>879214</v>
          </cell>
          <cell r="J115">
            <v>63686</v>
          </cell>
        </row>
        <row r="116">
          <cell r="A116">
            <v>84</v>
          </cell>
          <cell r="C116" t="str">
            <v>Other Operating Expenses</v>
          </cell>
          <cell r="D116"/>
          <cell r="E116">
            <v>699342.37000000011</v>
          </cell>
          <cell r="F116">
            <v>1396120.7699999998</v>
          </cell>
          <cell r="G116">
            <v>0</v>
          </cell>
          <cell r="H116">
            <v>1396120.7699999998</v>
          </cell>
          <cell r="I116">
            <v>1404303</v>
          </cell>
          <cell r="J116">
            <v>8182</v>
          </cell>
        </row>
        <row r="117">
          <cell r="A117" t="str">
            <v/>
          </cell>
          <cell r="C117" t="str">
            <v>Debt Service</v>
          </cell>
          <cell r="D117"/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85</v>
          </cell>
          <cell r="C118" t="str">
            <v>Capital Outlay</v>
          </cell>
          <cell r="D118"/>
          <cell r="E118">
            <v>140567.75</v>
          </cell>
          <cell r="F118">
            <v>63930.32</v>
          </cell>
          <cell r="G118">
            <v>0</v>
          </cell>
          <cell r="H118">
            <v>63930.32</v>
          </cell>
          <cell r="I118">
            <v>83153</v>
          </cell>
          <cell r="J118">
            <v>19223</v>
          </cell>
        </row>
        <row r="119">
          <cell r="A119">
            <v>86</v>
          </cell>
          <cell r="C119" t="str">
            <v>Total Plant Maintenance &amp; Operations</v>
          </cell>
          <cell r="D119"/>
          <cell r="E119">
            <v>10427510.939999998</v>
          </cell>
          <cell r="F119">
            <v>11381870.310000001</v>
          </cell>
          <cell r="G119">
            <v>0</v>
          </cell>
          <cell r="H119">
            <v>11381870.310000001</v>
          </cell>
          <cell r="I119">
            <v>12123576</v>
          </cell>
          <cell r="J119">
            <v>741706</v>
          </cell>
        </row>
        <row r="120">
          <cell r="A120">
            <v>87</v>
          </cell>
          <cell r="C120"/>
          <cell r="D120"/>
          <cell r="E120"/>
          <cell r="F120"/>
          <cell r="G120"/>
          <cell r="H120"/>
          <cell r="I120"/>
          <cell r="J120"/>
        </row>
        <row r="121">
          <cell r="A121">
            <v>88</v>
          </cell>
          <cell r="C121" t="str">
            <v>Payroll Costs</v>
          </cell>
          <cell r="D121"/>
          <cell r="E121">
            <v>500</v>
          </cell>
          <cell r="F121">
            <v>2029</v>
          </cell>
          <cell r="G121">
            <v>0</v>
          </cell>
          <cell r="H121">
            <v>2029</v>
          </cell>
          <cell r="I121">
            <v>0</v>
          </cell>
          <cell r="J121">
            <v>-2029</v>
          </cell>
        </row>
        <row r="122">
          <cell r="A122">
            <v>89</v>
          </cell>
          <cell r="C122" t="str">
            <v>Professional and Contracted Services</v>
          </cell>
          <cell r="D122"/>
          <cell r="E122">
            <v>424456.24</v>
          </cell>
          <cell r="F122">
            <v>642577.86</v>
          </cell>
          <cell r="G122">
            <v>0</v>
          </cell>
          <cell r="H122">
            <v>642577.86</v>
          </cell>
          <cell r="I122">
            <v>661287</v>
          </cell>
          <cell r="J122">
            <v>18709</v>
          </cell>
        </row>
        <row r="123">
          <cell r="A123">
            <v>90</v>
          </cell>
          <cell r="C123" t="str">
            <v>Supplies and Materials</v>
          </cell>
          <cell r="D123"/>
          <cell r="E123">
            <v>196704.16</v>
          </cell>
          <cell r="F123">
            <v>184311.53</v>
          </cell>
          <cell r="G123">
            <v>0</v>
          </cell>
          <cell r="H123">
            <v>184311.53</v>
          </cell>
          <cell r="I123">
            <v>228315</v>
          </cell>
          <cell r="J123">
            <v>44003</v>
          </cell>
        </row>
        <row r="124">
          <cell r="A124">
            <v>91</v>
          </cell>
          <cell r="C124" t="str">
            <v>Other Operating Expenses</v>
          </cell>
          <cell r="D124"/>
          <cell r="E124">
            <v>0</v>
          </cell>
          <cell r="F124">
            <v>20</v>
          </cell>
          <cell r="G124">
            <v>0</v>
          </cell>
          <cell r="H124">
            <v>20</v>
          </cell>
          <cell r="I124">
            <v>100</v>
          </cell>
          <cell r="J124">
            <v>80</v>
          </cell>
        </row>
        <row r="125">
          <cell r="A125" t="str">
            <v/>
          </cell>
          <cell r="C125" t="str">
            <v>Debt Service</v>
          </cell>
          <cell r="D125"/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 t="str">
            <v/>
          </cell>
          <cell r="C126" t="str">
            <v>Capital Outlay</v>
          </cell>
          <cell r="D126"/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92</v>
          </cell>
          <cell r="C127" t="str">
            <v>Total Security &amp; Monitoring Services</v>
          </cell>
          <cell r="D127"/>
          <cell r="E127">
            <v>621660.4</v>
          </cell>
          <cell r="F127">
            <v>828938.39</v>
          </cell>
          <cell r="G127">
            <v>0</v>
          </cell>
          <cell r="H127">
            <v>828938.39</v>
          </cell>
          <cell r="I127">
            <v>889702</v>
          </cell>
          <cell r="J127">
            <v>60764</v>
          </cell>
        </row>
        <row r="128">
          <cell r="A128">
            <v>93</v>
          </cell>
          <cell r="C128"/>
          <cell r="D128"/>
          <cell r="E128"/>
          <cell r="F128"/>
          <cell r="G128"/>
          <cell r="H128"/>
          <cell r="I128"/>
          <cell r="J128"/>
        </row>
        <row r="129">
          <cell r="A129">
            <v>94</v>
          </cell>
          <cell r="C129" t="str">
            <v>Payroll Costs</v>
          </cell>
          <cell r="D129"/>
          <cell r="E129">
            <v>1286880.42</v>
          </cell>
          <cell r="F129">
            <v>1350393.87</v>
          </cell>
          <cell r="G129">
            <v>0</v>
          </cell>
          <cell r="H129">
            <v>1350393.87</v>
          </cell>
          <cell r="I129">
            <v>1324791</v>
          </cell>
          <cell r="J129">
            <v>-25603</v>
          </cell>
        </row>
        <row r="130">
          <cell r="A130">
            <v>95</v>
          </cell>
          <cell r="C130" t="str">
            <v>Professional and Contracted Services</v>
          </cell>
          <cell r="D130"/>
          <cell r="E130">
            <v>907103.8600000001</v>
          </cell>
          <cell r="F130">
            <v>1089173.94</v>
          </cell>
          <cell r="G130">
            <v>0</v>
          </cell>
          <cell r="H130">
            <v>1089173.94</v>
          </cell>
          <cell r="I130">
            <v>1168906</v>
          </cell>
          <cell r="J130">
            <v>79732</v>
          </cell>
        </row>
        <row r="131">
          <cell r="A131">
            <v>96</v>
          </cell>
          <cell r="C131" t="str">
            <v>Supplies and Materials</v>
          </cell>
          <cell r="D131"/>
          <cell r="E131">
            <v>884035.19</v>
          </cell>
          <cell r="F131">
            <v>464408.7900000001</v>
          </cell>
          <cell r="G131">
            <v>0</v>
          </cell>
          <cell r="H131">
            <v>464408.7900000001</v>
          </cell>
          <cell r="I131">
            <v>469352</v>
          </cell>
          <cell r="J131">
            <v>4943</v>
          </cell>
        </row>
        <row r="132">
          <cell r="A132">
            <v>97</v>
          </cell>
          <cell r="C132" t="str">
            <v>Other Operating Expenses</v>
          </cell>
          <cell r="D132"/>
          <cell r="E132">
            <v>7538.33</v>
          </cell>
          <cell r="F132">
            <v>10936.46</v>
          </cell>
          <cell r="G132">
            <v>0</v>
          </cell>
          <cell r="H132">
            <v>10936.46</v>
          </cell>
          <cell r="I132">
            <v>19120</v>
          </cell>
          <cell r="J132">
            <v>8184</v>
          </cell>
        </row>
        <row r="133">
          <cell r="A133" t="str">
            <v/>
          </cell>
          <cell r="C133" t="str">
            <v>Debt Service</v>
          </cell>
          <cell r="D133"/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/>
          </cell>
          <cell r="C134" t="str">
            <v>Capital Outlay</v>
          </cell>
          <cell r="D134"/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98</v>
          </cell>
          <cell r="C135" t="str">
            <v>Total Data Processing Services</v>
          </cell>
          <cell r="D135"/>
          <cell r="E135">
            <v>3085557.8000000003</v>
          </cell>
          <cell r="F135">
            <v>2914913.06</v>
          </cell>
          <cell r="G135">
            <v>0</v>
          </cell>
          <cell r="H135">
            <v>2914913.06</v>
          </cell>
          <cell r="I135">
            <v>2982169</v>
          </cell>
          <cell r="J135">
            <v>67256</v>
          </cell>
        </row>
        <row r="136">
          <cell r="A136">
            <v>99</v>
          </cell>
          <cell r="C136"/>
          <cell r="D136"/>
          <cell r="E136"/>
          <cell r="F136"/>
          <cell r="G136"/>
          <cell r="H136"/>
          <cell r="I136"/>
          <cell r="J136"/>
        </row>
        <row r="137">
          <cell r="A137">
            <v>100</v>
          </cell>
          <cell r="C137" t="str">
            <v>Payroll Costs</v>
          </cell>
          <cell r="D137"/>
          <cell r="E137">
            <v>60993.830000000016</v>
          </cell>
          <cell r="F137">
            <v>122449.03</v>
          </cell>
          <cell r="G137">
            <v>0</v>
          </cell>
          <cell r="H137">
            <v>122449.03</v>
          </cell>
          <cell r="I137">
            <v>138596</v>
          </cell>
          <cell r="J137">
            <v>16147</v>
          </cell>
        </row>
        <row r="138">
          <cell r="A138" t="str">
            <v/>
          </cell>
          <cell r="C138" t="str">
            <v>Professional and Contracted Services</v>
          </cell>
          <cell r="D138"/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101</v>
          </cell>
          <cell r="C139" t="str">
            <v>Supplies and Materials</v>
          </cell>
          <cell r="D139"/>
          <cell r="E139">
            <v>1964.5</v>
          </cell>
          <cell r="F139">
            <v>1791.3400000000001</v>
          </cell>
          <cell r="G139">
            <v>0</v>
          </cell>
          <cell r="H139">
            <v>1791.3400000000001</v>
          </cell>
          <cell r="I139">
            <v>2042</v>
          </cell>
          <cell r="J139">
            <v>251</v>
          </cell>
        </row>
        <row r="140">
          <cell r="A140">
            <v>102</v>
          </cell>
          <cell r="C140" t="str">
            <v>Other Operating Expenses</v>
          </cell>
          <cell r="D140"/>
          <cell r="E140">
            <v>303.46000000000004</v>
          </cell>
          <cell r="F140">
            <v>118.63</v>
          </cell>
          <cell r="G140">
            <v>0</v>
          </cell>
          <cell r="H140">
            <v>118.63</v>
          </cell>
          <cell r="I140">
            <v>419</v>
          </cell>
          <cell r="J140">
            <v>300</v>
          </cell>
        </row>
        <row r="141">
          <cell r="A141" t="str">
            <v/>
          </cell>
          <cell r="C141" t="str">
            <v>Debt Service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 t="str">
            <v/>
          </cell>
          <cell r="C142" t="str">
            <v>Capital Outlay</v>
          </cell>
          <cell r="D142"/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103</v>
          </cell>
          <cell r="C143" t="str">
            <v>Total Community Service</v>
          </cell>
          <cell r="D143"/>
          <cell r="E143">
            <v>63261.790000000015</v>
          </cell>
          <cell r="F143">
            <v>124359</v>
          </cell>
          <cell r="G143">
            <v>0</v>
          </cell>
          <cell r="H143">
            <v>124359</v>
          </cell>
          <cell r="I143">
            <v>141057</v>
          </cell>
          <cell r="J143">
            <v>16698</v>
          </cell>
        </row>
        <row r="144">
          <cell r="A144">
            <v>104</v>
          </cell>
          <cell r="C144"/>
          <cell r="D144"/>
          <cell r="E144"/>
          <cell r="F144"/>
          <cell r="G144"/>
          <cell r="H144"/>
          <cell r="I144"/>
          <cell r="J144"/>
        </row>
        <row r="145">
          <cell r="A145" t="str">
            <v/>
          </cell>
          <cell r="C145" t="str">
            <v>Payroll Costs</v>
          </cell>
          <cell r="D145"/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 t="str">
            <v/>
          </cell>
          <cell r="C146" t="str">
            <v>Professional and Contracted Services</v>
          </cell>
          <cell r="D146"/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 t="str">
            <v/>
          </cell>
          <cell r="C147" t="str">
            <v>Supplies and Materials</v>
          </cell>
          <cell r="D147"/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 t="str">
            <v/>
          </cell>
          <cell r="C148" t="str">
            <v>Other Operating Expenses</v>
          </cell>
          <cell r="D148"/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105</v>
          </cell>
          <cell r="C149" t="str">
            <v>Debt Service</v>
          </cell>
          <cell r="D149"/>
          <cell r="E149">
            <v>112321.92</v>
          </cell>
          <cell r="F149">
            <v>112321.92</v>
          </cell>
          <cell r="G149">
            <v>0</v>
          </cell>
          <cell r="H149">
            <v>112321.92</v>
          </cell>
          <cell r="I149">
            <v>112408</v>
          </cell>
          <cell r="J149">
            <v>86</v>
          </cell>
        </row>
        <row r="150">
          <cell r="A150" t="str">
            <v/>
          </cell>
          <cell r="C150" t="str">
            <v>Capital Outlay</v>
          </cell>
          <cell r="D150"/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106</v>
          </cell>
          <cell r="C151" t="str">
            <v>Total Debt Service</v>
          </cell>
          <cell r="D151"/>
          <cell r="E151">
            <v>112321.92</v>
          </cell>
          <cell r="F151">
            <v>112321.92</v>
          </cell>
          <cell r="G151">
            <v>0</v>
          </cell>
          <cell r="H151">
            <v>112321.92</v>
          </cell>
          <cell r="I151">
            <v>112408</v>
          </cell>
          <cell r="J151">
            <v>86</v>
          </cell>
        </row>
        <row r="152">
          <cell r="A152">
            <v>107</v>
          </cell>
          <cell r="C152"/>
          <cell r="D152"/>
          <cell r="E152"/>
          <cell r="F152"/>
          <cell r="G152"/>
          <cell r="H152"/>
          <cell r="I152"/>
          <cell r="J152"/>
        </row>
        <row r="153">
          <cell r="A153" t="str">
            <v/>
          </cell>
          <cell r="C153" t="str">
            <v>Payroll Costs</v>
          </cell>
          <cell r="D153"/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 t="str">
            <v/>
          </cell>
          <cell r="C154" t="str">
            <v>Professional and Contracted Services</v>
          </cell>
          <cell r="D154"/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 t="str">
            <v/>
          </cell>
          <cell r="C155" t="str">
            <v>Supplies and Materials</v>
          </cell>
          <cell r="D155"/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 t="str">
            <v/>
          </cell>
          <cell r="C156" t="str">
            <v>Other Operating Expenses</v>
          </cell>
          <cell r="D156"/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 t="str">
            <v/>
          </cell>
          <cell r="C157" t="str">
            <v>Debt Service</v>
          </cell>
          <cell r="D157"/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108</v>
          </cell>
          <cell r="C158" t="str">
            <v>Capital Outlay</v>
          </cell>
          <cell r="D158"/>
          <cell r="E158">
            <v>545147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109</v>
          </cell>
          <cell r="C159" t="str">
            <v>Total Facilities Acq. &amp; Construction</v>
          </cell>
          <cell r="D159"/>
          <cell r="E159">
            <v>545147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110</v>
          </cell>
          <cell r="C160"/>
          <cell r="D160"/>
          <cell r="E160"/>
          <cell r="F160"/>
          <cell r="G160"/>
          <cell r="H160"/>
          <cell r="I160"/>
          <cell r="J160"/>
        </row>
        <row r="161">
          <cell r="A161" t="str">
            <v/>
          </cell>
          <cell r="C161" t="str">
            <v>Payroll Costs</v>
          </cell>
          <cell r="D161"/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 t="str">
            <v/>
          </cell>
          <cell r="C162" t="str">
            <v>Professional and Contracted Services</v>
          </cell>
          <cell r="D162"/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 t="str">
            <v/>
          </cell>
          <cell r="C163" t="str">
            <v>Supplies and Materials</v>
          </cell>
          <cell r="D163"/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 t="str">
            <v/>
          </cell>
          <cell r="C164" t="str">
            <v>Other Operating Expenses</v>
          </cell>
          <cell r="D164"/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 t="str">
            <v/>
          </cell>
          <cell r="C165" t="str">
            <v>Debt Service</v>
          </cell>
          <cell r="D165"/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 t="str">
            <v/>
          </cell>
          <cell r="C166" t="str">
            <v>Capital Outlay</v>
          </cell>
          <cell r="D166"/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 t="str">
            <v/>
          </cell>
          <cell r="C167" t="str">
            <v>Total Contracted Institutional Services</v>
          </cell>
          <cell r="D167"/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 t="str">
            <v/>
          </cell>
          <cell r="C168"/>
          <cell r="D168"/>
          <cell r="E168"/>
          <cell r="F168"/>
          <cell r="G168"/>
          <cell r="H168"/>
          <cell r="I168"/>
          <cell r="J168"/>
        </row>
        <row r="169">
          <cell r="A169" t="str">
            <v/>
          </cell>
          <cell r="C169" t="str">
            <v>Payroll Costs</v>
          </cell>
          <cell r="D169"/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 t="str">
            <v/>
          </cell>
          <cell r="C170" t="str">
            <v>Professional and Contracted Services</v>
          </cell>
          <cell r="D170"/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 t="str">
            <v/>
          </cell>
          <cell r="C171" t="str">
            <v>Supplies and Materials</v>
          </cell>
          <cell r="D171"/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/>
          </cell>
          <cell r="C172" t="str">
            <v>Other Operating Expenses</v>
          </cell>
          <cell r="D172"/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/>
          </cell>
          <cell r="C173" t="str">
            <v>Debt Service</v>
          </cell>
          <cell r="D173"/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/>
          </cell>
          <cell r="C174" t="str">
            <v>Capital Outlay</v>
          </cell>
          <cell r="D174"/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/>
          </cell>
          <cell r="C175" t="str">
            <v>Total Payments to Fiscal Agent</v>
          </cell>
          <cell r="D175"/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/>
          </cell>
          <cell r="C176"/>
          <cell r="D176"/>
          <cell r="E176"/>
          <cell r="F176"/>
          <cell r="G176"/>
          <cell r="H176"/>
          <cell r="I176"/>
          <cell r="J176"/>
        </row>
        <row r="177">
          <cell r="A177" t="str">
            <v/>
          </cell>
          <cell r="C177" t="str">
            <v>Payroll Costs</v>
          </cell>
          <cell r="D177"/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111</v>
          </cell>
          <cell r="C178" t="str">
            <v>Professional and Contracted Services</v>
          </cell>
          <cell r="D178"/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3500</v>
          </cell>
          <cell r="J178">
            <v>3500</v>
          </cell>
        </row>
        <row r="179">
          <cell r="A179" t="str">
            <v/>
          </cell>
          <cell r="C179" t="str">
            <v>Supplies and Materials</v>
          </cell>
          <cell r="D179"/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/>
          </cell>
          <cell r="C180" t="str">
            <v>Other Operating Expenses</v>
          </cell>
          <cell r="D180"/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/>
          </cell>
          <cell r="C181" t="str">
            <v>Debt Service</v>
          </cell>
          <cell r="D181"/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/>
          </cell>
          <cell r="C182" t="str">
            <v>Capital Outlay</v>
          </cell>
          <cell r="D182"/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112</v>
          </cell>
          <cell r="C183" t="str">
            <v>Total Payments to JJAEP Programs</v>
          </cell>
          <cell r="D183"/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3500</v>
          </cell>
          <cell r="J183">
            <v>3500</v>
          </cell>
        </row>
        <row r="184">
          <cell r="A184">
            <v>113</v>
          </cell>
          <cell r="C184"/>
          <cell r="D184"/>
          <cell r="E184"/>
          <cell r="F184"/>
          <cell r="G184"/>
          <cell r="H184"/>
          <cell r="I184"/>
          <cell r="J184"/>
        </row>
        <row r="185">
          <cell r="A185" t="str">
            <v/>
          </cell>
          <cell r="C185" t="str">
            <v>Payroll Costs</v>
          </cell>
          <cell r="D185"/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/>
          </cell>
          <cell r="C186" t="str">
            <v>Professional and Contracted Services</v>
          </cell>
          <cell r="D186"/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/>
          </cell>
          <cell r="C187" t="str">
            <v>Supplies and Materials</v>
          </cell>
          <cell r="D187"/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/>
          </cell>
          <cell r="C188" t="str">
            <v>Other Operating Expenses</v>
          </cell>
          <cell r="D188"/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/>
          </cell>
          <cell r="C189" t="str">
            <v>Debt Service</v>
          </cell>
          <cell r="D189"/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/>
          </cell>
          <cell r="C190" t="str">
            <v>Capital Outlay</v>
          </cell>
          <cell r="D190"/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/>
          </cell>
          <cell r="C191" t="str">
            <v>Total Payments to  Charter Schools</v>
          </cell>
          <cell r="D191"/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/>
          </cell>
          <cell r="C192"/>
          <cell r="D192"/>
          <cell r="E192"/>
          <cell r="F192"/>
          <cell r="G192"/>
          <cell r="H192"/>
          <cell r="I192"/>
          <cell r="J192"/>
        </row>
        <row r="193">
          <cell r="A193" t="str">
            <v/>
          </cell>
          <cell r="C193" t="str">
            <v>Payroll Costs</v>
          </cell>
          <cell r="D193"/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/>
          </cell>
          <cell r="C194" t="str">
            <v>Professional and Contracted Services</v>
          </cell>
          <cell r="D194"/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/>
          </cell>
          <cell r="C195" t="str">
            <v>Supplies and Materials</v>
          </cell>
          <cell r="D195"/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/>
          </cell>
          <cell r="C196" t="str">
            <v>Other Operating Expenses</v>
          </cell>
          <cell r="D196"/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/>
          </cell>
          <cell r="C197" t="str">
            <v>Debt Service</v>
          </cell>
          <cell r="D197"/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/>
          </cell>
          <cell r="C198" t="str">
            <v>Capital Outlay</v>
          </cell>
          <cell r="D198"/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/>
          </cell>
          <cell r="C199" t="str">
            <v>Total Payments to Tax Increment Fund</v>
          </cell>
          <cell r="D199"/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/>
          </cell>
          <cell r="C200"/>
          <cell r="D200"/>
          <cell r="E200"/>
          <cell r="F200"/>
          <cell r="G200"/>
          <cell r="H200"/>
          <cell r="I200"/>
          <cell r="J200"/>
        </row>
        <row r="201">
          <cell r="A201" t="str">
            <v/>
          </cell>
          <cell r="C201" t="str">
            <v>Payroll Costs</v>
          </cell>
          <cell r="D201"/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114</v>
          </cell>
          <cell r="C202" t="str">
            <v>Professional and Contracted Services</v>
          </cell>
          <cell r="D202"/>
          <cell r="E202">
            <v>794108.5</v>
          </cell>
          <cell r="F202">
            <v>820736.97</v>
          </cell>
          <cell r="G202">
            <v>0</v>
          </cell>
          <cell r="H202">
            <v>820736.97</v>
          </cell>
          <cell r="I202">
            <v>822882</v>
          </cell>
          <cell r="J202">
            <v>2145</v>
          </cell>
        </row>
        <row r="203">
          <cell r="A203" t="str">
            <v/>
          </cell>
          <cell r="C203" t="str">
            <v>Supplies and Materials</v>
          </cell>
          <cell r="D203"/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/>
          </cell>
          <cell r="C204" t="str">
            <v>Other Operating Expenses</v>
          </cell>
          <cell r="D204"/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/>
          </cell>
          <cell r="C205" t="str">
            <v>Debt Service</v>
          </cell>
          <cell r="D205"/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/>
          </cell>
          <cell r="C206" t="str">
            <v>Capital Outlay</v>
          </cell>
          <cell r="D206"/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115</v>
          </cell>
          <cell r="C207" t="str">
            <v>Total Other Intergovernmental Charges</v>
          </cell>
          <cell r="D207"/>
          <cell r="E207">
            <v>794108.5</v>
          </cell>
          <cell r="F207">
            <v>820736.97</v>
          </cell>
          <cell r="G207">
            <v>0</v>
          </cell>
          <cell r="H207">
            <v>820736.97</v>
          </cell>
          <cell r="I207">
            <v>822882</v>
          </cell>
          <cell r="J207">
            <v>2145</v>
          </cell>
        </row>
        <row r="208">
          <cell r="A208">
            <v>116</v>
          </cell>
          <cell r="C208" t="str">
            <v>TOTAL EXPENDITURES</v>
          </cell>
          <cell r="D208"/>
          <cell r="E208">
            <v>106034636.99999999</v>
          </cell>
          <cell r="F208">
            <v>109143091.15999991</v>
          </cell>
          <cell r="G208">
            <v>0</v>
          </cell>
          <cell r="H208">
            <v>109143091.15999991</v>
          </cell>
          <cell r="I208">
            <v>111885211</v>
          </cell>
          <cell r="J208">
            <v>2742120</v>
          </cell>
        </row>
        <row r="209">
          <cell r="A209">
            <v>117</v>
          </cell>
          <cell r="B209"/>
          <cell r="C209"/>
          <cell r="D209"/>
          <cell r="E209"/>
          <cell r="F209"/>
          <cell r="G209"/>
          <cell r="H209"/>
          <cell r="I209"/>
          <cell r="J209"/>
        </row>
        <row r="210">
          <cell r="A210">
            <v>118</v>
          </cell>
          <cell r="C210" t="str">
            <v>SURPLUS / (DEFICIT)</v>
          </cell>
          <cell r="D210"/>
          <cell r="E210">
            <v>14446955.470000014</v>
          </cell>
          <cell r="F210">
            <v>-2793022.7899999022</v>
          </cell>
          <cell r="G210">
            <v>0</v>
          </cell>
          <cell r="H210">
            <v>-2793022.7899999022</v>
          </cell>
          <cell r="I210">
            <v>9752074</v>
          </cell>
          <cell r="J210">
            <v>-12545097</v>
          </cell>
        </row>
        <row r="211">
          <cell r="A211">
            <v>119</v>
          </cell>
          <cell r="C211"/>
          <cell r="D211"/>
          <cell r="E211"/>
          <cell r="F211"/>
          <cell r="G211"/>
          <cell r="H211"/>
          <cell r="I211"/>
          <cell r="J211"/>
        </row>
        <row r="212">
          <cell r="A212">
            <v>120</v>
          </cell>
          <cell r="C212" t="str">
            <v>OTHER FINANCING SOURCES / (USES)</v>
          </cell>
          <cell r="D212"/>
          <cell r="E212"/>
          <cell r="F212"/>
          <cell r="G212"/>
          <cell r="H212"/>
          <cell r="I212"/>
          <cell r="J212"/>
        </row>
        <row r="213">
          <cell r="A213">
            <v>121</v>
          </cell>
          <cell r="C213" t="str">
            <v>Other Financing Sources</v>
          </cell>
          <cell r="D213"/>
          <cell r="E213">
            <v>545147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122</v>
          </cell>
          <cell r="C214" t="str">
            <v>Other Financing Uses</v>
          </cell>
          <cell r="D214"/>
          <cell r="E214">
            <v>-6937298.0300000003</v>
          </cell>
          <cell r="F214">
            <v>-7023659.6600000001</v>
          </cell>
          <cell r="G214">
            <v>0</v>
          </cell>
          <cell r="H214">
            <v>-7023659.6600000001</v>
          </cell>
          <cell r="I214">
            <v>0</v>
          </cell>
          <cell r="J214">
            <v>7023660</v>
          </cell>
        </row>
        <row r="215">
          <cell r="A215">
            <v>123</v>
          </cell>
          <cell r="C215" t="str">
            <v>TOTAL OTHER FINANCING SOURCES / (USES)</v>
          </cell>
          <cell r="D215"/>
          <cell r="E215">
            <v>-6392151.0300000003</v>
          </cell>
          <cell r="F215">
            <v>-7023659.6600000001</v>
          </cell>
          <cell r="G215">
            <v>0</v>
          </cell>
          <cell r="H215">
            <v>-7023659.6600000001</v>
          </cell>
          <cell r="I215">
            <v>0</v>
          </cell>
          <cell r="J215">
            <v>7023660</v>
          </cell>
        </row>
        <row r="216">
          <cell r="A216">
            <v>124</v>
          </cell>
          <cell r="C216"/>
          <cell r="D216"/>
          <cell r="E216"/>
          <cell r="F216"/>
          <cell r="G216"/>
          <cell r="H216"/>
          <cell r="I216"/>
          <cell r="J216"/>
        </row>
        <row r="217">
          <cell r="A217">
            <v>125</v>
          </cell>
          <cell r="C217" t="str">
            <v>NET CHANGE IN FUND BALANCE</v>
          </cell>
          <cell r="D217"/>
          <cell r="E217">
            <v>8054804.4400000134</v>
          </cell>
          <cell r="F217">
            <v>-9816682.4499999024</v>
          </cell>
          <cell r="G217">
            <v>0</v>
          </cell>
          <cell r="H217">
            <v>-9816682.4499999024</v>
          </cell>
          <cell r="I217">
            <v>9752074</v>
          </cell>
          <cell r="J217">
            <v>-5521437</v>
          </cell>
        </row>
        <row r="218">
          <cell r="A218">
            <v>126</v>
          </cell>
          <cell r="B218"/>
          <cell r="C218"/>
          <cell r="D218"/>
          <cell r="E218"/>
          <cell r="F218"/>
          <cell r="G218"/>
          <cell r="H218"/>
          <cell r="I218"/>
          <cell r="J218"/>
        </row>
        <row r="219">
          <cell r="A219">
            <v>127</v>
          </cell>
          <cell r="B219"/>
          <cell r="C219" t="str">
            <v>ENDING FUND BALANCE</v>
          </cell>
          <cell r="D219"/>
          <cell r="E219">
            <v>36222707</v>
          </cell>
          <cell r="F219">
            <v>26406024.550000001</v>
          </cell>
          <cell r="G219"/>
          <cell r="H219">
            <v>26406024.550000098</v>
          </cell>
          <cell r="I219">
            <v>45974781</v>
          </cell>
          <cell r="J219">
            <v>-19568756</v>
          </cell>
        </row>
        <row r="220">
          <cell r="A220">
            <v>128</v>
          </cell>
          <cell r="B220"/>
          <cell r="C220"/>
          <cell r="D220"/>
          <cell r="E220"/>
          <cell r="F220"/>
          <cell r="G220"/>
          <cell r="H220"/>
          <cell r="I220"/>
          <cell r="J220"/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AF2" t="str">
            <v>2020-07</v>
          </cell>
          <cell r="AG2" t="str">
            <v>2020-08</v>
          </cell>
          <cell r="AH2" t="str">
            <v>2020-09</v>
          </cell>
          <cell r="AI2" t="str">
            <v>2020-10</v>
          </cell>
          <cell r="AJ2" t="str">
            <v>2020-11</v>
          </cell>
          <cell r="AK2" t="str">
            <v>2020-12</v>
          </cell>
          <cell r="AL2" t="str">
            <v>2021-01</v>
          </cell>
          <cell r="AM2" t="str">
            <v>2021-02</v>
          </cell>
          <cell r="AN2" t="str">
            <v>2021-03</v>
          </cell>
          <cell r="AO2" t="str">
            <v>2021-04</v>
          </cell>
          <cell r="AP2" t="str">
            <v>2021-05</v>
          </cell>
          <cell r="AQ2" t="str">
            <v>2021-06</v>
          </cell>
          <cell r="AR2" t="str">
            <v>2019-07</v>
          </cell>
          <cell r="AS2" t="str">
            <v>2019-08</v>
          </cell>
          <cell r="AT2" t="str">
            <v>2019-09</v>
          </cell>
          <cell r="AU2" t="str">
            <v>2019-10</v>
          </cell>
          <cell r="AV2" t="str">
            <v>2019-11</v>
          </cell>
          <cell r="AW2" t="str">
            <v>2019-12</v>
          </cell>
          <cell r="AX2" t="str">
            <v>2020-01</v>
          </cell>
          <cell r="AY2" t="str">
            <v>2020-02</v>
          </cell>
          <cell r="AZ2" t="str">
            <v>2020-03</v>
          </cell>
          <cell r="BA2" t="str">
            <v>2020-04</v>
          </cell>
          <cell r="BB2" t="str">
            <v>2020-05</v>
          </cell>
          <cell r="BC2" t="str">
            <v>2020-06</v>
          </cell>
        </row>
        <row r="3">
          <cell r="U3">
            <v>173606.28999999998</v>
          </cell>
          <cell r="Z3" t="str">
            <v>5750</v>
          </cell>
          <cell r="AA3" t="str">
            <v>100</v>
          </cell>
          <cell r="AF3">
            <v>0</v>
          </cell>
          <cell r="AG3">
            <v>0</v>
          </cell>
          <cell r="AH3">
            <v>11539.73</v>
          </cell>
          <cell r="AI3">
            <v>61184.52</v>
          </cell>
          <cell r="AJ3">
            <v>35343.050000000003</v>
          </cell>
          <cell r="AK3">
            <v>11730.29</v>
          </cell>
          <cell r="AL3">
            <v>10869.96</v>
          </cell>
          <cell r="AM3">
            <v>13555.12</v>
          </cell>
          <cell r="AN3">
            <v>13961.33</v>
          </cell>
          <cell r="AO3">
            <v>11751.48</v>
          </cell>
          <cell r="AP3">
            <v>2780.21</v>
          </cell>
          <cell r="AQ3">
            <v>890.6</v>
          </cell>
          <cell r="AR3">
            <v>0</v>
          </cell>
          <cell r="AS3">
            <v>27308.25</v>
          </cell>
          <cell r="AT3">
            <v>95233.25</v>
          </cell>
          <cell r="AU3">
            <v>114476.79</v>
          </cell>
          <cell r="AV3">
            <v>25767</v>
          </cell>
          <cell r="AW3">
            <v>14517.18</v>
          </cell>
          <cell r="AX3">
            <v>19283.2</v>
          </cell>
          <cell r="AY3">
            <v>20514.8</v>
          </cell>
          <cell r="AZ3">
            <v>6458</v>
          </cell>
          <cell r="BA3">
            <v>0</v>
          </cell>
          <cell r="BB3">
            <v>15</v>
          </cell>
          <cell r="BC3">
            <v>475.15</v>
          </cell>
          <cell r="BZ3">
            <v>236000.00999999998</v>
          </cell>
          <cell r="CB3" t="str">
            <v>5700</v>
          </cell>
          <cell r="CC3" t="str">
            <v>100</v>
          </cell>
          <cell r="CD3" t="str">
            <v>100</v>
          </cell>
        </row>
        <row r="4">
          <cell r="U4">
            <v>93523.02</v>
          </cell>
          <cell r="Z4" t="str">
            <v>5830</v>
          </cell>
          <cell r="AA4" t="str">
            <v>100</v>
          </cell>
          <cell r="AF4">
            <v>0</v>
          </cell>
          <cell r="AG4">
            <v>0</v>
          </cell>
          <cell r="AH4">
            <v>8972.92</v>
          </cell>
          <cell r="AI4">
            <v>8584.83</v>
          </cell>
          <cell r="AJ4">
            <v>9413.2000000000007</v>
          </cell>
          <cell r="AK4">
            <v>9840.24</v>
          </cell>
          <cell r="AL4">
            <v>9521.1</v>
          </cell>
          <cell r="AM4">
            <v>9490.76</v>
          </cell>
          <cell r="AN4">
            <v>9307.14</v>
          </cell>
          <cell r="AO4">
            <v>9895.6299999999992</v>
          </cell>
          <cell r="AP4">
            <v>9379.42</v>
          </cell>
          <cell r="AQ4">
            <v>9117.7800000000007</v>
          </cell>
          <cell r="AR4">
            <v>6188.47</v>
          </cell>
          <cell r="AS4">
            <v>-6188.47</v>
          </cell>
          <cell r="AT4">
            <v>7102.91</v>
          </cell>
          <cell r="AU4">
            <v>8324.1299999999992</v>
          </cell>
          <cell r="AV4">
            <v>8032.39</v>
          </cell>
          <cell r="AW4">
            <v>7777.96</v>
          </cell>
          <cell r="AX4">
            <v>7746</v>
          </cell>
          <cell r="AY4">
            <v>7877.59</v>
          </cell>
          <cell r="AZ4">
            <v>8684.74</v>
          </cell>
          <cell r="BA4">
            <v>8144.17</v>
          </cell>
          <cell r="BB4">
            <v>8387</v>
          </cell>
          <cell r="BC4">
            <v>28228.639999999999</v>
          </cell>
          <cell r="BZ4">
            <v>0</v>
          </cell>
          <cell r="CB4" t="str">
            <v>5800</v>
          </cell>
          <cell r="CC4" t="str">
            <v>100</v>
          </cell>
          <cell r="CD4" t="str">
            <v>100</v>
          </cell>
        </row>
        <row r="5">
          <cell r="U5">
            <v>44152.91</v>
          </cell>
          <cell r="Z5" t="str">
            <v>5750</v>
          </cell>
          <cell r="AA5" t="str">
            <v>100</v>
          </cell>
          <cell r="AF5">
            <v>16888.41</v>
          </cell>
          <cell r="AG5">
            <v>0</v>
          </cell>
          <cell r="AH5">
            <v>1425</v>
          </cell>
          <cell r="AI5">
            <v>11144</v>
          </cell>
          <cell r="AJ5">
            <v>15882</v>
          </cell>
          <cell r="AK5">
            <v>3114.98</v>
          </cell>
          <cell r="AL5">
            <v>-8965.48</v>
          </cell>
          <cell r="AM5">
            <v>2911</v>
          </cell>
          <cell r="AN5">
            <v>1200</v>
          </cell>
          <cell r="AO5">
            <v>553</v>
          </cell>
          <cell r="AP5">
            <v>0</v>
          </cell>
          <cell r="AQ5">
            <v>0</v>
          </cell>
          <cell r="AR5">
            <v>27000</v>
          </cell>
          <cell r="AS5">
            <v>73000</v>
          </cell>
          <cell r="AT5">
            <v>48152</v>
          </cell>
          <cell r="AU5">
            <v>74612</v>
          </cell>
          <cell r="AV5">
            <v>12605</v>
          </cell>
          <cell r="AW5">
            <v>-41279.08</v>
          </cell>
          <cell r="AX5">
            <v>913.1</v>
          </cell>
          <cell r="AY5">
            <v>1000</v>
          </cell>
          <cell r="AZ5">
            <v>1315.82</v>
          </cell>
          <cell r="BA5">
            <v>2000</v>
          </cell>
          <cell r="BB5">
            <v>487.96</v>
          </cell>
          <cell r="BC5">
            <v>0</v>
          </cell>
          <cell r="BZ5">
            <v>89000.010000000009</v>
          </cell>
          <cell r="CB5" t="str">
            <v>5700</v>
          </cell>
          <cell r="CC5" t="str">
            <v>100</v>
          </cell>
          <cell r="CD5" t="str">
            <v>100</v>
          </cell>
        </row>
        <row r="6">
          <cell r="U6">
            <v>1922.0000000000005</v>
          </cell>
          <cell r="Z6" t="str">
            <v>5830</v>
          </cell>
          <cell r="AA6" t="str">
            <v>100</v>
          </cell>
          <cell r="AF6">
            <v>0</v>
          </cell>
          <cell r="AG6">
            <v>0</v>
          </cell>
          <cell r="AH6">
            <v>86.31</v>
          </cell>
          <cell r="AI6">
            <v>199.85</v>
          </cell>
          <cell r="AJ6">
            <v>199.85</v>
          </cell>
          <cell r="AK6">
            <v>205.16</v>
          </cell>
          <cell r="AL6">
            <v>205.16</v>
          </cell>
          <cell r="AM6">
            <v>205.16</v>
          </cell>
          <cell r="AN6">
            <v>205.14</v>
          </cell>
          <cell r="AO6">
            <v>205.13</v>
          </cell>
          <cell r="AP6">
            <v>205.11</v>
          </cell>
          <cell r="AQ6">
            <v>205.13</v>
          </cell>
          <cell r="AR6">
            <v>15.82</v>
          </cell>
          <cell r="AS6">
            <v>-15.82</v>
          </cell>
          <cell r="AT6">
            <v>93.8</v>
          </cell>
          <cell r="AU6">
            <v>93.8</v>
          </cell>
          <cell r="AV6">
            <v>93.8</v>
          </cell>
          <cell r="AW6">
            <v>92.43</v>
          </cell>
          <cell r="AX6">
            <v>93.8</v>
          </cell>
          <cell r="AY6">
            <v>93.8</v>
          </cell>
          <cell r="AZ6">
            <v>93.8</v>
          </cell>
          <cell r="BA6">
            <v>93.8</v>
          </cell>
          <cell r="BB6">
            <v>93.8</v>
          </cell>
          <cell r="BC6">
            <v>281.39999999999998</v>
          </cell>
          <cell r="BZ6">
            <v>0</v>
          </cell>
          <cell r="CB6" t="str">
            <v>5800</v>
          </cell>
          <cell r="CC6" t="str">
            <v>100</v>
          </cell>
          <cell r="CD6" t="str">
            <v>100</v>
          </cell>
        </row>
        <row r="7">
          <cell r="U7">
            <v>0</v>
          </cell>
          <cell r="Z7" t="str">
            <v>7900</v>
          </cell>
          <cell r="AA7" t="str">
            <v>100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545147</v>
          </cell>
          <cell r="BC7">
            <v>0</v>
          </cell>
          <cell r="BZ7">
            <v>0</v>
          </cell>
          <cell r="CB7" t="str">
            <v>7900</v>
          </cell>
          <cell r="CC7" t="str">
            <v>100</v>
          </cell>
          <cell r="CD7" t="str">
            <v>100</v>
          </cell>
        </row>
        <row r="8">
          <cell r="U8">
            <v>1.2</v>
          </cell>
          <cell r="Z8" t="str">
            <v>5750</v>
          </cell>
          <cell r="AA8" t="str">
            <v>100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1.2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Z8">
            <v>0</v>
          </cell>
          <cell r="CB8" t="str">
            <v>5700</v>
          </cell>
          <cell r="CC8" t="str">
            <v>100</v>
          </cell>
          <cell r="CD8" t="str">
            <v>100</v>
          </cell>
        </row>
        <row r="9">
          <cell r="U9">
            <v>0</v>
          </cell>
          <cell r="Z9" t="str">
            <v>5740</v>
          </cell>
          <cell r="AA9" t="str">
            <v>100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Z9">
            <v>0</v>
          </cell>
          <cell r="CB9" t="str">
            <v>5700</v>
          </cell>
          <cell r="CC9" t="str">
            <v>100</v>
          </cell>
          <cell r="CD9" t="str">
            <v>100</v>
          </cell>
        </row>
        <row r="10">
          <cell r="U10">
            <v>56123933.93</v>
          </cell>
          <cell r="Z10" t="str">
            <v>5700</v>
          </cell>
          <cell r="AA10" t="str">
            <v>100</v>
          </cell>
          <cell r="AF10">
            <v>196243.64</v>
          </cell>
          <cell r="AG10">
            <v>133067.48000000001</v>
          </cell>
          <cell r="AH10">
            <v>41625.089999999997</v>
          </cell>
          <cell r="AI10">
            <v>1055712.31</v>
          </cell>
          <cell r="AJ10">
            <v>2668900.6800000002</v>
          </cell>
          <cell r="AK10">
            <v>26087054.329999998</v>
          </cell>
          <cell r="AL10">
            <v>11631677.48</v>
          </cell>
          <cell r="AM10">
            <v>12549516.800000001</v>
          </cell>
          <cell r="AN10">
            <v>882180.07</v>
          </cell>
          <cell r="AO10">
            <v>428958.44</v>
          </cell>
          <cell r="AP10">
            <v>282531.68</v>
          </cell>
          <cell r="AQ10">
            <v>166465.93</v>
          </cell>
          <cell r="AR10">
            <v>207375.48</v>
          </cell>
          <cell r="AS10">
            <v>59838.62</v>
          </cell>
          <cell r="AT10">
            <v>69712.5</v>
          </cell>
          <cell r="AU10">
            <v>565627.9</v>
          </cell>
          <cell r="AV10">
            <v>3340993.37</v>
          </cell>
          <cell r="AW10">
            <v>26330871.600000001</v>
          </cell>
          <cell r="AX10">
            <v>10713678.720000001</v>
          </cell>
          <cell r="AY10">
            <v>11122982.07</v>
          </cell>
          <cell r="AZ10">
            <v>611907.68000000005</v>
          </cell>
          <cell r="BA10">
            <v>304011.17</v>
          </cell>
          <cell r="BB10">
            <v>299177.98</v>
          </cell>
          <cell r="BC10">
            <v>299563.17</v>
          </cell>
          <cell r="BZ10">
            <v>55568097.989999995</v>
          </cell>
          <cell r="CB10" t="str">
            <v>5700</v>
          </cell>
          <cell r="CC10" t="str">
            <v>100</v>
          </cell>
          <cell r="CD10" t="str">
            <v>199</v>
          </cell>
        </row>
        <row r="11">
          <cell r="U11">
            <v>75</v>
          </cell>
          <cell r="Z11" t="str">
            <v>5730</v>
          </cell>
          <cell r="AA11" t="str">
            <v>100</v>
          </cell>
          <cell r="AF11">
            <v>0</v>
          </cell>
          <cell r="AG11">
            <v>0</v>
          </cell>
          <cell r="AH11">
            <v>75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3375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100</v>
          </cell>
          <cell r="AZ11">
            <v>0</v>
          </cell>
          <cell r="BA11">
            <v>0</v>
          </cell>
          <cell r="BB11">
            <v>3525</v>
          </cell>
          <cell r="BC11">
            <v>-3525</v>
          </cell>
          <cell r="BZ11">
            <v>0</v>
          </cell>
          <cell r="CB11" t="str">
            <v>5700</v>
          </cell>
          <cell r="CC11" t="str">
            <v>100</v>
          </cell>
          <cell r="CD11" t="str">
            <v>199</v>
          </cell>
        </row>
        <row r="12">
          <cell r="U12">
            <v>332155.42</v>
          </cell>
          <cell r="Z12" t="str">
            <v>5740</v>
          </cell>
          <cell r="AA12" t="str">
            <v>100</v>
          </cell>
          <cell r="AF12">
            <v>32286.32</v>
          </cell>
          <cell r="AG12">
            <v>16106.04</v>
          </cell>
          <cell r="AH12">
            <v>54766.55</v>
          </cell>
          <cell r="AI12">
            <v>91138.36</v>
          </cell>
          <cell r="AJ12">
            <v>31184.9</v>
          </cell>
          <cell r="AK12">
            <v>30033.05</v>
          </cell>
          <cell r="AL12">
            <v>-13036.11</v>
          </cell>
          <cell r="AM12">
            <v>3504.9</v>
          </cell>
          <cell r="AN12">
            <v>21701.39</v>
          </cell>
          <cell r="AO12">
            <v>21627.27</v>
          </cell>
          <cell r="AP12">
            <v>37016.19</v>
          </cell>
          <cell r="AQ12">
            <v>5826.56</v>
          </cell>
          <cell r="AR12">
            <v>89361.78</v>
          </cell>
          <cell r="AS12">
            <v>89325.33</v>
          </cell>
          <cell r="AT12">
            <v>72486.17</v>
          </cell>
          <cell r="AU12">
            <v>71284.66</v>
          </cell>
          <cell r="AV12">
            <v>67984.08</v>
          </cell>
          <cell r="AW12">
            <v>102220.38</v>
          </cell>
          <cell r="AX12">
            <v>93658.69</v>
          </cell>
          <cell r="AY12">
            <v>112898.37</v>
          </cell>
          <cell r="AZ12">
            <v>86539.21</v>
          </cell>
          <cell r="BA12">
            <v>41293.15</v>
          </cell>
          <cell r="BB12">
            <v>44670.04</v>
          </cell>
          <cell r="BC12">
            <v>27110.240000000002</v>
          </cell>
          <cell r="BZ12">
            <v>631902.01</v>
          </cell>
          <cell r="CB12" t="str">
            <v>5700</v>
          </cell>
          <cell r="CC12" t="str">
            <v>100</v>
          </cell>
          <cell r="CD12" t="str">
            <v>199</v>
          </cell>
        </row>
        <row r="13">
          <cell r="U13">
            <v>43577524</v>
          </cell>
          <cell r="Z13" t="str">
            <v>5810</v>
          </cell>
          <cell r="AA13" t="str">
            <v>100</v>
          </cell>
          <cell r="AF13">
            <v>0</v>
          </cell>
          <cell r="AG13">
            <v>0</v>
          </cell>
          <cell r="AH13">
            <v>12065671</v>
          </cell>
          <cell r="AI13">
            <v>10115268</v>
          </cell>
          <cell r="AJ13">
            <v>5673785</v>
          </cell>
          <cell r="AK13">
            <v>582675</v>
          </cell>
          <cell r="AL13">
            <v>174928</v>
          </cell>
          <cell r="AM13">
            <v>174928</v>
          </cell>
          <cell r="AN13">
            <v>1467900</v>
          </cell>
          <cell r="AO13">
            <v>4199999</v>
          </cell>
          <cell r="AP13">
            <v>3018784</v>
          </cell>
          <cell r="AQ13">
            <v>6103586</v>
          </cell>
          <cell r="AR13">
            <v>0</v>
          </cell>
          <cell r="AS13">
            <v>98199</v>
          </cell>
          <cell r="AT13">
            <v>12069426</v>
          </cell>
          <cell r="AU13">
            <v>10361289</v>
          </cell>
          <cell r="AV13">
            <v>5532411</v>
          </cell>
          <cell r="AW13">
            <v>355838</v>
          </cell>
          <cell r="AX13">
            <v>106227</v>
          </cell>
          <cell r="AY13">
            <v>106227</v>
          </cell>
          <cell r="AZ13">
            <v>437882</v>
          </cell>
          <cell r="BA13">
            <v>4030036</v>
          </cell>
          <cell r="BB13">
            <v>2902394</v>
          </cell>
          <cell r="BC13">
            <v>22758441</v>
          </cell>
          <cell r="BZ13">
            <v>58492285</v>
          </cell>
          <cell r="CB13" t="str">
            <v>5800</v>
          </cell>
          <cell r="CC13" t="str">
            <v>100</v>
          </cell>
          <cell r="CD13" t="str">
            <v>199</v>
          </cell>
        </row>
        <row r="14">
          <cell r="U14">
            <v>110515.28</v>
          </cell>
          <cell r="Z14" t="str">
            <v>5820</v>
          </cell>
          <cell r="AA14" t="str">
            <v>100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110515.28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Z14">
            <v>0</v>
          </cell>
          <cell r="CB14" t="str">
            <v>5800</v>
          </cell>
          <cell r="CC14" t="str">
            <v>100</v>
          </cell>
          <cell r="CD14" t="str">
            <v>199</v>
          </cell>
        </row>
        <row r="15">
          <cell r="U15">
            <v>4333112.6800000006</v>
          </cell>
          <cell r="Z15" t="str">
            <v>5830</v>
          </cell>
          <cell r="AA15" t="str">
            <v>100</v>
          </cell>
          <cell r="AF15">
            <v>0</v>
          </cell>
          <cell r="AG15">
            <v>0</v>
          </cell>
          <cell r="AH15">
            <v>437364.07</v>
          </cell>
          <cell r="AI15">
            <v>431158.77</v>
          </cell>
          <cell r="AJ15">
            <v>431377.73</v>
          </cell>
          <cell r="AK15">
            <v>432676.9</v>
          </cell>
          <cell r="AL15">
            <v>432737.43</v>
          </cell>
          <cell r="AM15">
            <v>439043.13</v>
          </cell>
          <cell r="AN15">
            <v>436493.84</v>
          </cell>
          <cell r="AO15">
            <v>433102.7</v>
          </cell>
          <cell r="AP15">
            <v>428208.92</v>
          </cell>
          <cell r="AQ15">
            <v>430949.19</v>
          </cell>
          <cell r="AR15">
            <v>360082.4</v>
          </cell>
          <cell r="AS15">
            <v>-360082.4</v>
          </cell>
          <cell r="AT15">
            <v>412618.99</v>
          </cell>
          <cell r="AU15">
            <v>411924.03</v>
          </cell>
          <cell r="AV15">
            <v>408060.34</v>
          </cell>
          <cell r="AW15">
            <v>417034.8</v>
          </cell>
          <cell r="AX15">
            <v>415199.87</v>
          </cell>
          <cell r="AY15">
            <v>417604.37</v>
          </cell>
          <cell r="AZ15">
            <v>418771.04</v>
          </cell>
          <cell r="BA15">
            <v>422309.34</v>
          </cell>
          <cell r="BB15">
            <v>422010.53</v>
          </cell>
          <cell r="BC15">
            <v>1633667.65</v>
          </cell>
          <cell r="BZ15">
            <v>5000000</v>
          </cell>
          <cell r="CB15" t="str">
            <v>5800</v>
          </cell>
          <cell r="CC15" t="str">
            <v>100</v>
          </cell>
          <cell r="CD15" t="str">
            <v>199</v>
          </cell>
        </row>
        <row r="16">
          <cell r="U16">
            <v>67080.509999999995</v>
          </cell>
          <cell r="Z16" t="str">
            <v>5920</v>
          </cell>
          <cell r="AA16" t="str">
            <v>100</v>
          </cell>
          <cell r="AF16">
            <v>0</v>
          </cell>
          <cell r="AG16">
            <v>0</v>
          </cell>
          <cell r="AH16">
            <v>7606.25</v>
          </cell>
          <cell r="AI16">
            <v>0</v>
          </cell>
          <cell r="AJ16">
            <v>16336.29</v>
          </cell>
          <cell r="AK16">
            <v>0</v>
          </cell>
          <cell r="AL16">
            <v>0</v>
          </cell>
          <cell r="AM16">
            <v>14602.6</v>
          </cell>
          <cell r="AN16">
            <v>0</v>
          </cell>
          <cell r="AO16">
            <v>28535.37</v>
          </cell>
          <cell r="AP16">
            <v>0</v>
          </cell>
          <cell r="AQ16">
            <v>0</v>
          </cell>
          <cell r="AR16">
            <v>-1072.67</v>
          </cell>
          <cell r="AS16">
            <v>6437.66</v>
          </cell>
          <cell r="AT16">
            <v>4986.09</v>
          </cell>
          <cell r="AU16">
            <v>0</v>
          </cell>
          <cell r="AV16">
            <v>22453.75</v>
          </cell>
          <cell r="AW16">
            <v>0</v>
          </cell>
          <cell r="AX16">
            <v>15046.07</v>
          </cell>
          <cell r="AY16">
            <v>0</v>
          </cell>
          <cell r="AZ16">
            <v>0</v>
          </cell>
          <cell r="BA16">
            <v>18469.8</v>
          </cell>
          <cell r="BB16">
            <v>0</v>
          </cell>
          <cell r="BC16">
            <v>20314.34</v>
          </cell>
          <cell r="BZ16">
            <v>55000</v>
          </cell>
          <cell r="CB16" t="str">
            <v>5900</v>
          </cell>
          <cell r="CC16" t="str">
            <v>100</v>
          </cell>
          <cell r="CD16" t="str">
            <v>199</v>
          </cell>
        </row>
        <row r="17">
          <cell r="U17">
            <v>1433610.73</v>
          </cell>
          <cell r="Z17" t="str">
            <v>5930</v>
          </cell>
          <cell r="AA17" t="str">
            <v>100</v>
          </cell>
          <cell r="AF17">
            <v>1.26</v>
          </cell>
          <cell r="AG17">
            <v>3536.61</v>
          </cell>
          <cell r="AH17">
            <v>5623.15</v>
          </cell>
          <cell r="AI17">
            <v>12780.6</v>
          </cell>
          <cell r="AJ17">
            <v>0</v>
          </cell>
          <cell r="AK17">
            <v>0</v>
          </cell>
          <cell r="AL17">
            <v>227714.94</v>
          </cell>
          <cell r="AM17">
            <v>66345</v>
          </cell>
          <cell r="AN17">
            <v>1043011.68</v>
          </cell>
          <cell r="AO17">
            <v>-30088.75</v>
          </cell>
          <cell r="AP17">
            <v>68016.42</v>
          </cell>
          <cell r="AQ17">
            <v>36669.82</v>
          </cell>
          <cell r="AR17">
            <v>0</v>
          </cell>
          <cell r="AS17">
            <v>0</v>
          </cell>
          <cell r="AT17">
            <v>1598.9</v>
          </cell>
          <cell r="AU17">
            <v>5248.89</v>
          </cell>
          <cell r="AV17">
            <v>31401.21</v>
          </cell>
          <cell r="AW17">
            <v>-889.59</v>
          </cell>
          <cell r="AX17">
            <v>25616.39</v>
          </cell>
          <cell r="AY17">
            <v>683310.32</v>
          </cell>
          <cell r="AZ17">
            <v>-34556.83</v>
          </cell>
          <cell r="BA17">
            <v>-170.84</v>
          </cell>
          <cell r="BB17">
            <v>29452.67</v>
          </cell>
          <cell r="BC17">
            <v>0</v>
          </cell>
          <cell r="BZ17">
            <v>1500000</v>
          </cell>
          <cell r="CB17" t="str">
            <v>5900</v>
          </cell>
          <cell r="CC17" t="str">
            <v>100</v>
          </cell>
          <cell r="CD17" t="str">
            <v>199</v>
          </cell>
        </row>
        <row r="18">
          <cell r="U18">
            <v>58855.399999999994</v>
          </cell>
          <cell r="Z18" t="str">
            <v>5940</v>
          </cell>
          <cell r="AA18" t="str">
            <v>100</v>
          </cell>
          <cell r="AF18">
            <v>0</v>
          </cell>
          <cell r="AG18">
            <v>0</v>
          </cell>
          <cell r="AH18">
            <v>6437.1</v>
          </cell>
          <cell r="AI18">
            <v>0</v>
          </cell>
          <cell r="AJ18">
            <v>6437.1</v>
          </cell>
          <cell r="AK18">
            <v>6437.1</v>
          </cell>
          <cell r="AL18">
            <v>6389.6</v>
          </cell>
          <cell r="AM18">
            <v>6634.18</v>
          </cell>
          <cell r="AN18">
            <v>6632.95</v>
          </cell>
          <cell r="AO18">
            <v>6632.95</v>
          </cell>
          <cell r="AP18">
            <v>6627.21</v>
          </cell>
          <cell r="AQ18">
            <v>6627.21</v>
          </cell>
          <cell r="AR18">
            <v>0</v>
          </cell>
          <cell r="AS18">
            <v>0</v>
          </cell>
          <cell r="AT18">
            <v>6179.33</v>
          </cell>
          <cell r="AU18">
            <v>6179.33</v>
          </cell>
          <cell r="AV18">
            <v>6185.55</v>
          </cell>
          <cell r="AW18">
            <v>6185.55</v>
          </cell>
          <cell r="AX18">
            <v>6127.55</v>
          </cell>
          <cell r="AY18">
            <v>6437.1</v>
          </cell>
          <cell r="AZ18">
            <v>6437.1</v>
          </cell>
          <cell r="BA18">
            <v>6437.1</v>
          </cell>
          <cell r="BB18">
            <v>6437.1</v>
          </cell>
          <cell r="BC18">
            <v>6437.1</v>
          </cell>
          <cell r="BZ18">
            <v>64999.970000000008</v>
          </cell>
          <cell r="CB18" t="str">
            <v>5900</v>
          </cell>
          <cell r="CC18" t="str">
            <v>100</v>
          </cell>
          <cell r="CD18" t="str">
            <v>199</v>
          </cell>
        </row>
        <row r="19">
          <cell r="U19">
            <v>0</v>
          </cell>
          <cell r="Z19" t="str">
            <v>7900</v>
          </cell>
          <cell r="AA19" t="str">
            <v>100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Z19">
            <v>0</v>
          </cell>
          <cell r="CB19" t="str">
            <v>7900</v>
          </cell>
          <cell r="CC19" t="str">
            <v>100</v>
          </cell>
          <cell r="CD19" t="str">
            <v>199</v>
          </cell>
        </row>
        <row r="20">
          <cell r="U20">
            <v>427.03</v>
          </cell>
          <cell r="Z20" t="str">
            <v>5740</v>
          </cell>
          <cell r="AA20" t="str">
            <v>101</v>
          </cell>
          <cell r="AF20">
            <v>18.16</v>
          </cell>
          <cell r="AG20">
            <v>23.5</v>
          </cell>
          <cell r="AH20">
            <v>5.69</v>
          </cell>
          <cell r="AI20">
            <v>7.26</v>
          </cell>
          <cell r="AJ20">
            <v>26.27</v>
          </cell>
          <cell r="AK20">
            <v>59.08</v>
          </cell>
          <cell r="AL20">
            <v>47.64</v>
          </cell>
          <cell r="AM20">
            <v>50.09</v>
          </cell>
          <cell r="AN20">
            <v>34.26</v>
          </cell>
          <cell r="AO20">
            <v>47.35</v>
          </cell>
          <cell r="AP20">
            <v>55.97</v>
          </cell>
          <cell r="AQ20">
            <v>51.76</v>
          </cell>
          <cell r="AR20">
            <v>969.37</v>
          </cell>
          <cell r="AS20">
            <v>700.87</v>
          </cell>
          <cell r="AT20">
            <v>326.36</v>
          </cell>
          <cell r="AU20">
            <v>56.1</v>
          </cell>
          <cell r="AV20">
            <v>59.14</v>
          </cell>
          <cell r="AW20">
            <v>74.510000000000005</v>
          </cell>
          <cell r="AX20">
            <v>234.13</v>
          </cell>
          <cell r="AY20">
            <v>317.20999999999998</v>
          </cell>
          <cell r="AZ20">
            <v>354.09</v>
          </cell>
          <cell r="BA20">
            <v>148.07</v>
          </cell>
          <cell r="BB20">
            <v>105.43</v>
          </cell>
          <cell r="BC20">
            <v>41.59</v>
          </cell>
          <cell r="BZ20">
            <v>0</v>
          </cell>
          <cell r="CB20" t="str">
            <v>5700</v>
          </cell>
          <cell r="CC20" t="str">
            <v>101</v>
          </cell>
          <cell r="CD20" t="str">
            <v>101</v>
          </cell>
        </row>
        <row r="21">
          <cell r="U21">
            <v>480429.51999999996</v>
          </cell>
          <cell r="Z21" t="str">
            <v>5750</v>
          </cell>
          <cell r="AA21" t="str">
            <v>101</v>
          </cell>
          <cell r="AF21">
            <v>400</v>
          </cell>
          <cell r="AG21">
            <v>15301.21</v>
          </cell>
          <cell r="AH21">
            <v>74243.09</v>
          </cell>
          <cell r="AI21">
            <v>52912.33</v>
          </cell>
          <cell r="AJ21">
            <v>42296.51</v>
          </cell>
          <cell r="AK21">
            <v>32476.880000000001</v>
          </cell>
          <cell r="AL21">
            <v>59155.73</v>
          </cell>
          <cell r="AM21">
            <v>35134.76</v>
          </cell>
          <cell r="AN21">
            <v>54424.38</v>
          </cell>
          <cell r="AO21">
            <v>49631.59</v>
          </cell>
          <cell r="AP21">
            <v>44404.68</v>
          </cell>
          <cell r="AQ21">
            <v>20048.36</v>
          </cell>
          <cell r="AR21">
            <v>3319.55</v>
          </cell>
          <cell r="AS21">
            <v>248657.6</v>
          </cell>
          <cell r="AT21">
            <v>326755.28999999998</v>
          </cell>
          <cell r="AU21">
            <v>376333.51</v>
          </cell>
          <cell r="AV21">
            <v>268910.94</v>
          </cell>
          <cell r="AW21">
            <v>246228.04</v>
          </cell>
          <cell r="AX21">
            <v>331686.42</v>
          </cell>
          <cell r="AY21">
            <v>342379.05</v>
          </cell>
          <cell r="AZ21">
            <v>174482.14</v>
          </cell>
          <cell r="BA21">
            <v>2165.65</v>
          </cell>
          <cell r="BB21">
            <v>24647.62</v>
          </cell>
          <cell r="BC21">
            <v>42473.2</v>
          </cell>
          <cell r="BZ21">
            <v>504981.01</v>
          </cell>
          <cell r="CB21" t="str">
            <v>5700</v>
          </cell>
          <cell r="CC21" t="str">
            <v>101</v>
          </cell>
          <cell r="CD21" t="str">
            <v>101</v>
          </cell>
        </row>
        <row r="22">
          <cell r="U22">
            <v>30927.58</v>
          </cell>
          <cell r="Z22" t="str">
            <v>5820</v>
          </cell>
          <cell r="AA22" t="str">
            <v>101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30927.58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29615.35</v>
          </cell>
          <cell r="BB22">
            <v>0</v>
          </cell>
          <cell r="BC22">
            <v>0</v>
          </cell>
          <cell r="BZ22">
            <v>35000</v>
          </cell>
          <cell r="CB22" t="str">
            <v>5800</v>
          </cell>
          <cell r="CC22" t="str">
            <v>101</v>
          </cell>
          <cell r="CD22" t="str">
            <v>101</v>
          </cell>
        </row>
        <row r="23">
          <cell r="U23">
            <v>36015.5</v>
          </cell>
          <cell r="Z23" t="str">
            <v>5830</v>
          </cell>
          <cell r="AA23" t="str">
            <v>101</v>
          </cell>
          <cell r="AF23">
            <v>0</v>
          </cell>
          <cell r="AG23">
            <v>0</v>
          </cell>
          <cell r="AH23">
            <v>10300.48</v>
          </cell>
          <cell r="AI23">
            <v>1047.19</v>
          </cell>
          <cell r="AJ23">
            <v>4213.43</v>
          </cell>
          <cell r="AK23">
            <v>5577.18</v>
          </cell>
          <cell r="AL23">
            <v>3345.53</v>
          </cell>
          <cell r="AM23">
            <v>5265.57</v>
          </cell>
          <cell r="AN23">
            <v>4983.55</v>
          </cell>
          <cell r="AO23">
            <v>1282.3499999999999</v>
          </cell>
          <cell r="AP23">
            <v>0.1</v>
          </cell>
          <cell r="AQ23">
            <v>0.12</v>
          </cell>
          <cell r="AR23">
            <v>12611.09</v>
          </cell>
          <cell r="AS23">
            <v>-12611.09</v>
          </cell>
          <cell r="AT23">
            <v>8087.54</v>
          </cell>
          <cell r="AU23">
            <v>10481.629999999999</v>
          </cell>
          <cell r="AV23">
            <v>12056.21</v>
          </cell>
          <cell r="AW23">
            <v>11948.95</v>
          </cell>
          <cell r="AX23">
            <v>9775.4599999999991</v>
          </cell>
          <cell r="AY23">
            <v>9642.3700000000008</v>
          </cell>
          <cell r="AZ23">
            <v>12873.67</v>
          </cell>
          <cell r="BA23">
            <v>14263.16</v>
          </cell>
          <cell r="BB23">
            <v>14806</v>
          </cell>
          <cell r="BC23">
            <v>50889.42</v>
          </cell>
          <cell r="BZ23">
            <v>55000</v>
          </cell>
          <cell r="CB23" t="str">
            <v>5800</v>
          </cell>
          <cell r="CC23" t="str">
            <v>101</v>
          </cell>
          <cell r="CD23" t="str">
            <v>101</v>
          </cell>
        </row>
        <row r="24">
          <cell r="U24">
            <v>5079429.3699999992</v>
          </cell>
          <cell r="Z24" t="str">
            <v>5920</v>
          </cell>
          <cell r="AA24" t="str">
            <v>101</v>
          </cell>
          <cell r="AF24">
            <v>79330.559999999998</v>
          </cell>
          <cell r="AG24">
            <v>90191.77</v>
          </cell>
          <cell r="AH24">
            <v>345899.94</v>
          </cell>
          <cell r="AI24">
            <v>555030.67000000004</v>
          </cell>
          <cell r="AJ24">
            <v>445401.57</v>
          </cell>
          <cell r="AK24">
            <v>383900.76</v>
          </cell>
          <cell r="AL24">
            <v>488085.55</v>
          </cell>
          <cell r="AM24">
            <v>397329.45</v>
          </cell>
          <cell r="AN24">
            <v>527658.65</v>
          </cell>
          <cell r="AO24">
            <v>630065.26</v>
          </cell>
          <cell r="AP24">
            <v>569520.96</v>
          </cell>
          <cell r="AQ24">
            <v>567014.23</v>
          </cell>
          <cell r="AR24">
            <v>0</v>
          </cell>
          <cell r="AS24">
            <v>151657.24</v>
          </cell>
          <cell r="AT24">
            <v>347263.97</v>
          </cell>
          <cell r="AU24">
            <v>344399.15</v>
          </cell>
          <cell r="AV24">
            <v>264510.08000000002</v>
          </cell>
          <cell r="AW24">
            <v>238876.53</v>
          </cell>
          <cell r="AX24">
            <v>303574.31</v>
          </cell>
          <cell r="AY24">
            <v>327535.51</v>
          </cell>
          <cell r="AZ24">
            <v>219483.44</v>
          </cell>
          <cell r="BA24">
            <v>162584.32000000001</v>
          </cell>
          <cell r="BB24">
            <v>129021.2</v>
          </cell>
          <cell r="BC24">
            <v>537914.96</v>
          </cell>
          <cell r="BZ24">
            <v>4988206</v>
          </cell>
          <cell r="CB24" t="str">
            <v>5900</v>
          </cell>
          <cell r="CC24" t="str">
            <v>101</v>
          </cell>
          <cell r="CD24" t="str">
            <v>101</v>
          </cell>
        </row>
        <row r="25">
          <cell r="U25">
            <v>0</v>
          </cell>
          <cell r="Z25" t="str">
            <v>7900</v>
          </cell>
          <cell r="AA25" t="str">
            <v>101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375761.03</v>
          </cell>
          <cell r="BZ25">
            <v>0</v>
          </cell>
          <cell r="CB25" t="str">
            <v>7900</v>
          </cell>
          <cell r="CC25" t="str">
            <v>101</v>
          </cell>
          <cell r="CD25" t="str">
            <v>101</v>
          </cell>
        </row>
        <row r="26">
          <cell r="U26">
            <v>697915.3899999999</v>
          </cell>
          <cell r="Z26" t="str">
            <v>5920</v>
          </cell>
          <cell r="AA26" t="str">
            <v>200</v>
          </cell>
          <cell r="AF26">
            <v>0</v>
          </cell>
          <cell r="AG26">
            <v>0</v>
          </cell>
          <cell r="AH26">
            <v>47986.57</v>
          </cell>
          <cell r="AI26">
            <v>0</v>
          </cell>
          <cell r="AJ26">
            <v>237037.15</v>
          </cell>
          <cell r="AK26">
            <v>0</v>
          </cell>
          <cell r="AL26">
            <v>0</v>
          </cell>
          <cell r="AM26">
            <v>162532.21</v>
          </cell>
          <cell r="AN26">
            <v>0</v>
          </cell>
          <cell r="AO26">
            <v>250359.46</v>
          </cell>
          <cell r="AP26">
            <v>0</v>
          </cell>
          <cell r="AQ26">
            <v>0</v>
          </cell>
          <cell r="AR26">
            <v>-27269.55</v>
          </cell>
          <cell r="AS26">
            <v>72698.710000000006</v>
          </cell>
          <cell r="AT26">
            <v>5792.03</v>
          </cell>
          <cell r="AU26">
            <v>0</v>
          </cell>
          <cell r="AV26">
            <v>241046.17</v>
          </cell>
          <cell r="AW26">
            <v>0</v>
          </cell>
          <cell r="AX26">
            <v>217413.59</v>
          </cell>
          <cell r="AY26">
            <v>0</v>
          </cell>
          <cell r="AZ26">
            <v>0</v>
          </cell>
          <cell r="BA26">
            <v>239204.84</v>
          </cell>
          <cell r="BB26">
            <v>0</v>
          </cell>
          <cell r="BC26">
            <v>233077.95</v>
          </cell>
          <cell r="BZ26">
            <v>0</v>
          </cell>
          <cell r="CB26" t="str">
            <v>5900</v>
          </cell>
          <cell r="CC26" t="str">
            <v>200</v>
          </cell>
          <cell r="CD26" t="str">
            <v>900</v>
          </cell>
        </row>
        <row r="27">
          <cell r="U27">
            <v>1019031.3300000001</v>
          </cell>
          <cell r="Z27" t="str">
            <v>5920</v>
          </cell>
          <cell r="AA27" t="str">
            <v>200</v>
          </cell>
          <cell r="AF27">
            <v>0</v>
          </cell>
          <cell r="AG27">
            <v>0</v>
          </cell>
          <cell r="AH27">
            <v>198861.75</v>
          </cell>
          <cell r="AI27">
            <v>0</v>
          </cell>
          <cell r="AJ27">
            <v>305507.15999999997</v>
          </cell>
          <cell r="AK27">
            <v>0</v>
          </cell>
          <cell r="AL27">
            <v>0</v>
          </cell>
          <cell r="AM27">
            <v>313462.84999999998</v>
          </cell>
          <cell r="AN27">
            <v>0</v>
          </cell>
          <cell r="AO27">
            <v>201199.57</v>
          </cell>
          <cell r="AP27">
            <v>0</v>
          </cell>
          <cell r="AQ27">
            <v>0</v>
          </cell>
          <cell r="AR27">
            <v>-10502.44</v>
          </cell>
          <cell r="AS27">
            <v>105972.4</v>
          </cell>
          <cell r="AT27">
            <v>150096.78</v>
          </cell>
          <cell r="AU27">
            <v>0</v>
          </cell>
          <cell r="AV27">
            <v>415346.7</v>
          </cell>
          <cell r="AW27">
            <v>0</v>
          </cell>
          <cell r="AX27">
            <v>302816.88</v>
          </cell>
          <cell r="AY27">
            <v>0</v>
          </cell>
          <cell r="AZ27">
            <v>0</v>
          </cell>
          <cell r="BA27">
            <v>399596.27</v>
          </cell>
          <cell r="BB27">
            <v>0</v>
          </cell>
          <cell r="BC27">
            <v>441554.25</v>
          </cell>
          <cell r="BZ27">
            <v>0</v>
          </cell>
          <cell r="CB27" t="str">
            <v>5900</v>
          </cell>
          <cell r="CC27" t="str">
            <v>200</v>
          </cell>
          <cell r="CD27" t="str">
            <v>900</v>
          </cell>
        </row>
        <row r="28">
          <cell r="U28">
            <v>23004.78</v>
          </cell>
          <cell r="Z28" t="str">
            <v>5920</v>
          </cell>
          <cell r="AA28" t="str">
            <v>200</v>
          </cell>
          <cell r="AF28">
            <v>0</v>
          </cell>
          <cell r="AG28">
            <v>0</v>
          </cell>
          <cell r="AH28">
            <v>2548.71</v>
          </cell>
          <cell r="AI28">
            <v>0</v>
          </cell>
          <cell r="AJ28">
            <v>4828.08</v>
          </cell>
          <cell r="AK28">
            <v>0</v>
          </cell>
          <cell r="AL28">
            <v>0</v>
          </cell>
          <cell r="AM28">
            <v>10991.41</v>
          </cell>
          <cell r="AN28">
            <v>0</v>
          </cell>
          <cell r="AO28">
            <v>4636.58</v>
          </cell>
          <cell r="AP28">
            <v>0</v>
          </cell>
          <cell r="AQ28">
            <v>0</v>
          </cell>
          <cell r="AR28">
            <v>-11007.82</v>
          </cell>
          <cell r="AS28">
            <v>19445.71</v>
          </cell>
          <cell r="AT28">
            <v>4608.3599999999997</v>
          </cell>
          <cell r="AU28">
            <v>0</v>
          </cell>
          <cell r="AV28">
            <v>6804.49</v>
          </cell>
          <cell r="AW28">
            <v>0</v>
          </cell>
          <cell r="AX28">
            <v>4566.96</v>
          </cell>
          <cell r="AY28">
            <v>0</v>
          </cell>
          <cell r="AZ28">
            <v>0</v>
          </cell>
          <cell r="BA28">
            <v>6664.3</v>
          </cell>
          <cell r="BB28">
            <v>0</v>
          </cell>
          <cell r="BC28">
            <v>10623.91</v>
          </cell>
          <cell r="BZ28">
            <v>0</v>
          </cell>
          <cell r="CB28" t="str">
            <v>5900</v>
          </cell>
          <cell r="CC28" t="str">
            <v>200</v>
          </cell>
          <cell r="CD28" t="str">
            <v>900</v>
          </cell>
        </row>
        <row r="29">
          <cell r="U29">
            <v>0</v>
          </cell>
          <cell r="Z29" t="str">
            <v>5920</v>
          </cell>
          <cell r="AA29" t="str">
            <v>200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Z29">
            <v>0</v>
          </cell>
          <cell r="CB29" t="str">
            <v>5900</v>
          </cell>
          <cell r="CC29" t="str">
            <v>200</v>
          </cell>
          <cell r="CD29" t="str">
            <v>900</v>
          </cell>
        </row>
        <row r="30">
          <cell r="U30">
            <v>73149.510000000009</v>
          </cell>
          <cell r="Z30" t="str">
            <v>5920</v>
          </cell>
          <cell r="AA30" t="str">
            <v>200</v>
          </cell>
          <cell r="AF30">
            <v>0</v>
          </cell>
          <cell r="AG30">
            <v>0</v>
          </cell>
          <cell r="AH30">
            <v>7944.7</v>
          </cell>
          <cell r="AI30">
            <v>0</v>
          </cell>
          <cell r="AJ30">
            <v>5770.99</v>
          </cell>
          <cell r="AK30">
            <v>0</v>
          </cell>
          <cell r="AL30">
            <v>0</v>
          </cell>
          <cell r="AM30">
            <v>39285.410000000003</v>
          </cell>
          <cell r="AN30">
            <v>0</v>
          </cell>
          <cell r="AO30">
            <v>20148.41</v>
          </cell>
          <cell r="AP30">
            <v>0</v>
          </cell>
          <cell r="AQ30">
            <v>0</v>
          </cell>
          <cell r="AR30">
            <v>0</v>
          </cell>
          <cell r="AS30">
            <v>3711.98</v>
          </cell>
          <cell r="AT30">
            <v>1870.85</v>
          </cell>
          <cell r="AU30">
            <v>0</v>
          </cell>
          <cell r="AV30">
            <v>30352.7</v>
          </cell>
          <cell r="AW30">
            <v>0</v>
          </cell>
          <cell r="AX30">
            <v>11041.56</v>
          </cell>
          <cell r="AY30">
            <v>0</v>
          </cell>
          <cell r="AZ30">
            <v>0</v>
          </cell>
          <cell r="BA30">
            <v>12248.59</v>
          </cell>
          <cell r="BB30">
            <v>0</v>
          </cell>
          <cell r="BC30">
            <v>32460.02</v>
          </cell>
          <cell r="BZ30">
            <v>0</v>
          </cell>
          <cell r="CB30" t="str">
            <v>5900</v>
          </cell>
          <cell r="CC30" t="str">
            <v>200</v>
          </cell>
          <cell r="CD30" t="str">
            <v>900</v>
          </cell>
        </row>
        <row r="31">
          <cell r="U31">
            <v>89804.319999999992</v>
          </cell>
          <cell r="Z31" t="str">
            <v>5920</v>
          </cell>
          <cell r="AA31" t="str">
            <v>200</v>
          </cell>
          <cell r="AF31">
            <v>0</v>
          </cell>
          <cell r="AG31">
            <v>0</v>
          </cell>
          <cell r="AH31">
            <v>25822.720000000001</v>
          </cell>
          <cell r="AI31">
            <v>0</v>
          </cell>
          <cell r="AJ31">
            <v>18168.400000000001</v>
          </cell>
          <cell r="AK31">
            <v>0</v>
          </cell>
          <cell r="AL31">
            <v>0</v>
          </cell>
          <cell r="AM31">
            <v>25890.5</v>
          </cell>
          <cell r="AN31">
            <v>0</v>
          </cell>
          <cell r="AO31">
            <v>19922.7</v>
          </cell>
          <cell r="AP31">
            <v>0</v>
          </cell>
          <cell r="AQ31">
            <v>0</v>
          </cell>
          <cell r="AR31">
            <v>-2323.59</v>
          </cell>
          <cell r="AS31">
            <v>19115.62</v>
          </cell>
          <cell r="AT31">
            <v>34058.97</v>
          </cell>
          <cell r="AU31">
            <v>0</v>
          </cell>
          <cell r="AV31">
            <v>81096.97</v>
          </cell>
          <cell r="AW31">
            <v>0</v>
          </cell>
          <cell r="AX31">
            <v>31607.439999999999</v>
          </cell>
          <cell r="AY31">
            <v>0</v>
          </cell>
          <cell r="AZ31">
            <v>0</v>
          </cell>
          <cell r="BA31">
            <v>30359.439999999999</v>
          </cell>
          <cell r="BB31">
            <v>0</v>
          </cell>
          <cell r="BC31">
            <v>23708.01</v>
          </cell>
          <cell r="BZ31">
            <v>0</v>
          </cell>
          <cell r="CB31" t="str">
            <v>5900</v>
          </cell>
          <cell r="CC31" t="str">
            <v>200</v>
          </cell>
          <cell r="CD31" t="str">
            <v>900</v>
          </cell>
        </row>
        <row r="32">
          <cell r="U32">
            <v>52143.32</v>
          </cell>
          <cell r="Z32" t="str">
            <v>5920</v>
          </cell>
          <cell r="AA32" t="str">
            <v>200</v>
          </cell>
          <cell r="AF32">
            <v>0</v>
          </cell>
          <cell r="AG32">
            <v>0</v>
          </cell>
          <cell r="AH32">
            <v>6165.02</v>
          </cell>
          <cell r="AI32">
            <v>0</v>
          </cell>
          <cell r="AJ32">
            <v>21564.720000000001</v>
          </cell>
          <cell r="AK32">
            <v>0</v>
          </cell>
          <cell r="AL32">
            <v>0</v>
          </cell>
          <cell r="AM32">
            <v>12431.32</v>
          </cell>
          <cell r="AN32">
            <v>0</v>
          </cell>
          <cell r="AO32">
            <v>11982.26</v>
          </cell>
          <cell r="AP32">
            <v>0</v>
          </cell>
          <cell r="AQ32">
            <v>0</v>
          </cell>
          <cell r="AR32">
            <v>0</v>
          </cell>
          <cell r="AS32">
            <v>31155.29</v>
          </cell>
          <cell r="AT32">
            <v>7.92</v>
          </cell>
          <cell r="AU32">
            <v>0</v>
          </cell>
          <cell r="AV32">
            <v>15580.92</v>
          </cell>
          <cell r="AW32">
            <v>0</v>
          </cell>
          <cell r="AX32">
            <v>6914.83</v>
          </cell>
          <cell r="AY32">
            <v>0</v>
          </cell>
          <cell r="AZ32">
            <v>0</v>
          </cell>
          <cell r="BA32">
            <v>14887.7</v>
          </cell>
          <cell r="BB32">
            <v>0</v>
          </cell>
          <cell r="BC32">
            <v>14742.06</v>
          </cell>
          <cell r="BZ32">
            <v>0</v>
          </cell>
          <cell r="CB32" t="str">
            <v>5900</v>
          </cell>
          <cell r="CC32" t="str">
            <v>200</v>
          </cell>
          <cell r="CD32" t="str">
            <v>900</v>
          </cell>
        </row>
        <row r="33">
          <cell r="U33">
            <v>20329.54</v>
          </cell>
          <cell r="Z33" t="str">
            <v>5830</v>
          </cell>
          <cell r="AA33" t="str">
            <v>200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6732.35</v>
          </cell>
          <cell r="AP33">
            <v>6706.62</v>
          </cell>
          <cell r="AQ33">
            <v>6890.57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Z33">
            <v>0</v>
          </cell>
          <cell r="CB33" t="str">
            <v>5800</v>
          </cell>
          <cell r="CC33" t="str">
            <v>200</v>
          </cell>
          <cell r="CD33" t="str">
            <v>900</v>
          </cell>
        </row>
        <row r="34">
          <cell r="U34">
            <v>134302.35999999999</v>
          </cell>
          <cell r="Z34" t="str">
            <v>5920</v>
          </cell>
          <cell r="AA34" t="str">
            <v>200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134302.35999999999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Z34">
            <v>0</v>
          </cell>
          <cell r="CB34" t="str">
            <v>5900</v>
          </cell>
          <cell r="CC34" t="str">
            <v>200</v>
          </cell>
          <cell r="CD34" t="str">
            <v>900</v>
          </cell>
        </row>
        <row r="35">
          <cell r="U35">
            <v>9724.5</v>
          </cell>
          <cell r="Z35" t="str">
            <v>5920</v>
          </cell>
          <cell r="AA35" t="str">
            <v>200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9724.5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Z35">
            <v>0</v>
          </cell>
          <cell r="CB35" t="str">
            <v>5900</v>
          </cell>
          <cell r="CC35" t="str">
            <v>200</v>
          </cell>
          <cell r="CD35" t="str">
            <v>900</v>
          </cell>
        </row>
        <row r="36">
          <cell r="U36">
            <v>0</v>
          </cell>
          <cell r="Z36" t="str">
            <v>5930</v>
          </cell>
          <cell r="AA36" t="str">
            <v>200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4862</v>
          </cell>
          <cell r="AK36">
            <v>0</v>
          </cell>
          <cell r="AL36">
            <v>-4862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Z36">
            <v>0</v>
          </cell>
          <cell r="CB36" t="str">
            <v>5900</v>
          </cell>
          <cell r="CC36" t="str">
            <v>200</v>
          </cell>
          <cell r="CD36" t="str">
            <v>900</v>
          </cell>
        </row>
        <row r="37">
          <cell r="U37">
            <v>35000</v>
          </cell>
          <cell r="Z37" t="str">
            <v>5920</v>
          </cell>
          <cell r="AA37" t="str">
            <v>200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35000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191.3</v>
          </cell>
          <cell r="AT37">
            <v>8128.28</v>
          </cell>
          <cell r="AU37">
            <v>0</v>
          </cell>
          <cell r="AV37">
            <v>65409</v>
          </cell>
          <cell r="AW37">
            <v>0</v>
          </cell>
          <cell r="AX37">
            <v>6765</v>
          </cell>
          <cell r="AY37">
            <v>0</v>
          </cell>
          <cell r="AZ37">
            <v>0</v>
          </cell>
          <cell r="BA37">
            <v>3340.65</v>
          </cell>
          <cell r="BB37">
            <v>0</v>
          </cell>
          <cell r="BC37">
            <v>11647</v>
          </cell>
          <cell r="BZ37">
            <v>0</v>
          </cell>
          <cell r="CB37" t="str">
            <v>5900</v>
          </cell>
          <cell r="CC37" t="str">
            <v>200</v>
          </cell>
          <cell r="CD37" t="str">
            <v>900</v>
          </cell>
        </row>
        <row r="38">
          <cell r="U38">
            <v>9548.92</v>
          </cell>
          <cell r="Z38" t="str">
            <v>5820</v>
          </cell>
          <cell r="AA38" t="str">
            <v>300</v>
          </cell>
          <cell r="AF38">
            <v>7412.61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1157.79</v>
          </cell>
          <cell r="AQ38">
            <v>978.52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203.14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7409</v>
          </cell>
          <cell r="BZ38">
            <v>0</v>
          </cell>
          <cell r="CB38" t="str">
            <v>5800</v>
          </cell>
          <cell r="CC38" t="str">
            <v>300</v>
          </cell>
          <cell r="CD38" t="str">
            <v>900</v>
          </cell>
        </row>
        <row r="39">
          <cell r="U39">
            <v>12305</v>
          </cell>
          <cell r="Z39" t="str">
            <v>5820</v>
          </cell>
          <cell r="AA39" t="str">
            <v>300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50</v>
          </cell>
          <cell r="AN39">
            <v>0</v>
          </cell>
          <cell r="AO39">
            <v>0</v>
          </cell>
          <cell r="AP39">
            <v>0</v>
          </cell>
          <cell r="AQ39">
            <v>12255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-3750</v>
          </cell>
          <cell r="AZ39">
            <v>0</v>
          </cell>
          <cell r="BA39">
            <v>3150</v>
          </cell>
          <cell r="BB39">
            <v>0</v>
          </cell>
          <cell r="BC39">
            <v>19840.009999999998</v>
          </cell>
          <cell r="BZ39">
            <v>0</v>
          </cell>
          <cell r="CB39" t="str">
            <v>5800</v>
          </cell>
          <cell r="CC39" t="str">
            <v>300</v>
          </cell>
          <cell r="CD39" t="str">
            <v>900</v>
          </cell>
        </row>
        <row r="40">
          <cell r="U40">
            <v>895180.33000000007</v>
          </cell>
          <cell r="Z40" t="str">
            <v>5820</v>
          </cell>
          <cell r="AA40" t="str">
            <v>400</v>
          </cell>
          <cell r="AF40">
            <v>0</v>
          </cell>
          <cell r="AG40">
            <v>0</v>
          </cell>
          <cell r="AH40">
            <v>284923</v>
          </cell>
          <cell r="AI40">
            <v>135004.01999999999</v>
          </cell>
          <cell r="AJ40">
            <v>0</v>
          </cell>
          <cell r="AK40">
            <v>11839.05</v>
          </cell>
          <cell r="AL40">
            <v>0</v>
          </cell>
          <cell r="AM40">
            <v>0</v>
          </cell>
          <cell r="AN40">
            <v>0</v>
          </cell>
          <cell r="AO40">
            <v>374333.51</v>
          </cell>
          <cell r="AP40">
            <v>0</v>
          </cell>
          <cell r="AQ40">
            <v>89080.75</v>
          </cell>
          <cell r="AR40">
            <v>12741.5</v>
          </cell>
          <cell r="AS40">
            <v>60347.45</v>
          </cell>
          <cell r="AT40">
            <v>27730.29</v>
          </cell>
          <cell r="AU40">
            <v>44868.15</v>
          </cell>
          <cell r="AV40">
            <v>1411.34</v>
          </cell>
          <cell r="AW40">
            <v>0</v>
          </cell>
          <cell r="AX40">
            <v>0</v>
          </cell>
          <cell r="AY40">
            <v>67523.73</v>
          </cell>
          <cell r="AZ40">
            <v>0</v>
          </cell>
          <cell r="BA40">
            <v>0</v>
          </cell>
          <cell r="BB40">
            <v>0</v>
          </cell>
          <cell r="BC40">
            <v>531702.36</v>
          </cell>
          <cell r="BZ40">
            <v>0</v>
          </cell>
          <cell r="CB40" t="str">
            <v>5800</v>
          </cell>
          <cell r="CC40" t="str">
            <v>400</v>
          </cell>
          <cell r="CD40" t="str">
            <v>900</v>
          </cell>
        </row>
        <row r="41">
          <cell r="U41">
            <v>36.96</v>
          </cell>
          <cell r="Z41" t="str">
            <v>5820</v>
          </cell>
          <cell r="AA41" t="str">
            <v>400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36.96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29.67</v>
          </cell>
          <cell r="AV41">
            <v>6.78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27.98</v>
          </cell>
          <cell r="BC41">
            <v>0</v>
          </cell>
          <cell r="BZ41">
            <v>0</v>
          </cell>
          <cell r="CB41" t="str">
            <v>5800</v>
          </cell>
          <cell r="CC41" t="str">
            <v>400</v>
          </cell>
          <cell r="CD41" t="str">
            <v>900</v>
          </cell>
        </row>
        <row r="42">
          <cell r="U42">
            <v>0</v>
          </cell>
          <cell r="Z42" t="str">
            <v>5830</v>
          </cell>
          <cell r="AA42" t="str">
            <v>400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Z42">
            <v>0</v>
          </cell>
          <cell r="CB42" t="str">
            <v>5800</v>
          </cell>
          <cell r="CC42" t="str">
            <v>400</v>
          </cell>
          <cell r="CD42" t="str">
            <v>900</v>
          </cell>
        </row>
        <row r="43">
          <cell r="U43">
            <v>0</v>
          </cell>
          <cell r="Z43" t="str">
            <v>5920</v>
          </cell>
          <cell r="AA43" t="str">
            <v>400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Z43">
            <v>0</v>
          </cell>
          <cell r="CB43" t="str">
            <v>5900</v>
          </cell>
          <cell r="CC43" t="str">
            <v>400</v>
          </cell>
          <cell r="CD43" t="str">
            <v>900</v>
          </cell>
        </row>
        <row r="44">
          <cell r="U44">
            <v>0</v>
          </cell>
          <cell r="Z44" t="str">
            <v>7900</v>
          </cell>
          <cell r="AA44" t="str">
            <v>400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19990.8</v>
          </cell>
          <cell r="BZ44">
            <v>0</v>
          </cell>
          <cell r="CB44" t="str">
            <v>7900</v>
          </cell>
          <cell r="CC44" t="str">
            <v>400</v>
          </cell>
          <cell r="CD44" t="str">
            <v>900</v>
          </cell>
        </row>
        <row r="45">
          <cell r="U45">
            <v>2285.65</v>
          </cell>
          <cell r="Z45" t="str">
            <v>5740</v>
          </cell>
          <cell r="AA45" t="str">
            <v>400</v>
          </cell>
          <cell r="AF45">
            <v>472.74</v>
          </cell>
          <cell r="AG45">
            <v>370.46</v>
          </cell>
          <cell r="AH45">
            <v>272.86</v>
          </cell>
          <cell r="AI45">
            <v>245.71</v>
          </cell>
          <cell r="AJ45">
            <v>171.27</v>
          </cell>
          <cell r="AK45">
            <v>159.63</v>
          </cell>
          <cell r="AL45">
            <v>132.12</v>
          </cell>
          <cell r="AM45">
            <v>98.4</v>
          </cell>
          <cell r="AN45">
            <v>103.13</v>
          </cell>
          <cell r="AO45">
            <v>91.18</v>
          </cell>
          <cell r="AP45">
            <v>89.19</v>
          </cell>
          <cell r="AQ45">
            <v>78.959999999999994</v>
          </cell>
          <cell r="AR45">
            <v>4582.8599999999997</v>
          </cell>
          <cell r="AS45">
            <v>4047.71</v>
          </cell>
          <cell r="AT45">
            <v>3884.99</v>
          </cell>
          <cell r="AU45">
            <v>3962.54</v>
          </cell>
          <cell r="AV45">
            <v>3409.83</v>
          </cell>
          <cell r="AW45">
            <v>3408.29</v>
          </cell>
          <cell r="AX45">
            <v>3380.44</v>
          </cell>
          <cell r="AY45">
            <v>3109.32</v>
          </cell>
          <cell r="AZ45">
            <v>2221.8000000000002</v>
          </cell>
          <cell r="BA45">
            <v>1146.0999999999999</v>
          </cell>
          <cell r="BB45">
            <v>880.11</v>
          </cell>
          <cell r="BC45">
            <v>585.20000000000005</v>
          </cell>
          <cell r="BZ45">
            <v>0</v>
          </cell>
          <cell r="CB45" t="str">
            <v>5700</v>
          </cell>
          <cell r="CC45" t="str">
            <v>400</v>
          </cell>
          <cell r="CD45" t="str">
            <v>900</v>
          </cell>
        </row>
        <row r="46">
          <cell r="U46">
            <v>1343908.9799999997</v>
          </cell>
          <cell r="Z46" t="str">
            <v>5750</v>
          </cell>
          <cell r="AA46" t="str">
            <v>400</v>
          </cell>
          <cell r="AF46">
            <v>28404.51</v>
          </cell>
          <cell r="AG46">
            <v>30131.41</v>
          </cell>
          <cell r="AH46">
            <v>180417.81</v>
          </cell>
          <cell r="AI46">
            <v>159872.46</v>
          </cell>
          <cell r="AJ46">
            <v>167131.74</v>
          </cell>
          <cell r="AK46">
            <v>98773.57</v>
          </cell>
          <cell r="AL46">
            <v>128464.66</v>
          </cell>
          <cell r="AM46">
            <v>85582.95</v>
          </cell>
          <cell r="AN46">
            <v>146283.22</v>
          </cell>
          <cell r="AO46">
            <v>150623.06</v>
          </cell>
          <cell r="AP46">
            <v>119068.17</v>
          </cell>
          <cell r="AQ46">
            <v>49155.42</v>
          </cell>
          <cell r="AR46">
            <v>55418.37</v>
          </cell>
          <cell r="AS46">
            <v>241832.47</v>
          </cell>
          <cell r="AT46">
            <v>466540.76</v>
          </cell>
          <cell r="AU46">
            <v>412288.6</v>
          </cell>
          <cell r="AV46">
            <v>288262.45</v>
          </cell>
          <cell r="AW46">
            <v>270163.03999999998</v>
          </cell>
          <cell r="AX46">
            <v>226603.4</v>
          </cell>
          <cell r="AY46">
            <v>241842.03</v>
          </cell>
          <cell r="AZ46">
            <v>152722.82</v>
          </cell>
          <cell r="BA46">
            <v>36396.269999999997</v>
          </cell>
          <cell r="BB46">
            <v>-34434.39</v>
          </cell>
          <cell r="BC46">
            <v>-31053.75</v>
          </cell>
          <cell r="BZ46">
            <v>0</v>
          </cell>
          <cell r="CB46" t="str">
            <v>5700</v>
          </cell>
          <cell r="CC46" t="str">
            <v>400</v>
          </cell>
          <cell r="CD46" t="str">
            <v>900</v>
          </cell>
        </row>
        <row r="47">
          <cell r="U47">
            <v>0</v>
          </cell>
          <cell r="Z47" t="str">
            <v>5820</v>
          </cell>
          <cell r="AA47" t="str">
            <v>400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600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Z47">
            <v>0</v>
          </cell>
          <cell r="CB47" t="str">
            <v>5800</v>
          </cell>
          <cell r="CC47" t="str">
            <v>400</v>
          </cell>
          <cell r="CD47" t="str">
            <v>900</v>
          </cell>
        </row>
        <row r="48">
          <cell r="U48">
            <v>45498.599999999991</v>
          </cell>
          <cell r="Z48" t="str">
            <v>5830</v>
          </cell>
          <cell r="AA48" t="str">
            <v>400</v>
          </cell>
          <cell r="AF48">
            <v>0</v>
          </cell>
          <cell r="AG48">
            <v>0</v>
          </cell>
          <cell r="AH48">
            <v>3003.7</v>
          </cell>
          <cell r="AI48">
            <v>4682.7299999999996</v>
          </cell>
          <cell r="AJ48">
            <v>4741.38</v>
          </cell>
          <cell r="AK48">
            <v>4342.67</v>
          </cell>
          <cell r="AL48">
            <v>4364.68</v>
          </cell>
          <cell r="AM48">
            <v>4943.09</v>
          </cell>
          <cell r="AN48">
            <v>4850.66</v>
          </cell>
          <cell r="AO48">
            <v>4657.22</v>
          </cell>
          <cell r="AP48">
            <v>4962.63</v>
          </cell>
          <cell r="AQ48">
            <v>4949.84</v>
          </cell>
          <cell r="AR48">
            <v>5174.3599999999997</v>
          </cell>
          <cell r="AS48">
            <v>-5174.3599999999997</v>
          </cell>
          <cell r="AT48">
            <v>4501.41</v>
          </cell>
          <cell r="AU48">
            <v>5188.8999999999996</v>
          </cell>
          <cell r="AV48">
            <v>4675.99</v>
          </cell>
          <cell r="AW48">
            <v>4844.68</v>
          </cell>
          <cell r="AX48">
            <v>5199.59</v>
          </cell>
          <cell r="AY48">
            <v>5512.95</v>
          </cell>
          <cell r="AZ48">
            <v>5453.27</v>
          </cell>
          <cell r="BA48">
            <v>5547.55</v>
          </cell>
          <cell r="BB48">
            <v>5470.02</v>
          </cell>
          <cell r="BC48">
            <v>10863.69</v>
          </cell>
          <cell r="BZ48">
            <v>0</v>
          </cell>
          <cell r="CB48" t="str">
            <v>5800</v>
          </cell>
          <cell r="CC48" t="str">
            <v>400</v>
          </cell>
          <cell r="CD48" t="str">
            <v>900</v>
          </cell>
        </row>
        <row r="49">
          <cell r="U49">
            <v>916.87</v>
          </cell>
          <cell r="Z49" t="str">
            <v>5920</v>
          </cell>
          <cell r="AA49" t="str">
            <v>400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916.87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Z49">
            <v>0</v>
          </cell>
          <cell r="CB49" t="str">
            <v>5900</v>
          </cell>
          <cell r="CC49" t="str">
            <v>400</v>
          </cell>
          <cell r="CD49" t="str">
            <v>900</v>
          </cell>
        </row>
        <row r="50">
          <cell r="U50">
            <v>0</v>
          </cell>
          <cell r="Z50" t="str">
            <v>5750</v>
          </cell>
          <cell r="AA50" t="str">
            <v>400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Z50">
            <v>0</v>
          </cell>
          <cell r="CB50" t="str">
            <v>5700</v>
          </cell>
          <cell r="CC50" t="str">
            <v>400</v>
          </cell>
          <cell r="CD50" t="str">
            <v>900</v>
          </cell>
        </row>
        <row r="51">
          <cell r="U51">
            <v>26952928.090000004</v>
          </cell>
          <cell r="Z51" t="str">
            <v>5700</v>
          </cell>
          <cell r="AA51" t="str">
            <v>500</v>
          </cell>
          <cell r="AF51">
            <v>90625.58</v>
          </cell>
          <cell r="AG51">
            <v>60457.97</v>
          </cell>
          <cell r="AH51">
            <v>19003.509999999998</v>
          </cell>
          <cell r="AI51">
            <v>507001.08</v>
          </cell>
          <cell r="AJ51">
            <v>1281160.18</v>
          </cell>
          <cell r="AK51">
            <v>12560519.24</v>
          </cell>
          <cell r="AL51">
            <v>5597126.1799999997</v>
          </cell>
          <cell r="AM51">
            <v>6008388.0999999996</v>
          </cell>
          <cell r="AN51">
            <v>409821.57</v>
          </cell>
          <cell r="AO51">
            <v>204915.71</v>
          </cell>
          <cell r="AP51">
            <v>134847.38</v>
          </cell>
          <cell r="AQ51">
            <v>79061.59</v>
          </cell>
          <cell r="AR51">
            <v>88066.05</v>
          </cell>
          <cell r="AS51">
            <v>26081.7</v>
          </cell>
          <cell r="AT51">
            <v>29735.39</v>
          </cell>
          <cell r="AU51">
            <v>262107</v>
          </cell>
          <cell r="AV51">
            <v>1562018.6</v>
          </cell>
          <cell r="AW51">
            <v>12313847.08</v>
          </cell>
          <cell r="AX51">
            <v>5010709.58</v>
          </cell>
          <cell r="AY51">
            <v>5175494.62</v>
          </cell>
          <cell r="AZ51">
            <v>284889.77</v>
          </cell>
          <cell r="BA51">
            <v>139751.04000000001</v>
          </cell>
          <cell r="BB51">
            <v>139314.18</v>
          </cell>
          <cell r="BC51">
            <v>138741.76999999999</v>
          </cell>
          <cell r="BZ51">
            <v>27122191.010000005</v>
          </cell>
          <cell r="CB51" t="str">
            <v>5700</v>
          </cell>
          <cell r="CC51" t="str">
            <v>500</v>
          </cell>
          <cell r="CD51" t="str">
            <v>500</v>
          </cell>
        </row>
        <row r="52">
          <cell r="U52">
            <v>13671.190000000002</v>
          </cell>
          <cell r="Z52" t="str">
            <v>5740</v>
          </cell>
          <cell r="AA52" t="str">
            <v>500</v>
          </cell>
          <cell r="AF52">
            <v>4413.13</v>
          </cell>
          <cell r="AG52">
            <v>121.77</v>
          </cell>
          <cell r="AH52">
            <v>136.87</v>
          </cell>
          <cell r="AI52">
            <v>133.26</v>
          </cell>
          <cell r="AJ52">
            <v>195.27</v>
          </cell>
          <cell r="AK52">
            <v>380.06</v>
          </cell>
          <cell r="AL52">
            <v>1446.99</v>
          </cell>
          <cell r="AM52">
            <v>1173.04</v>
          </cell>
          <cell r="AN52">
            <v>1597.53</v>
          </cell>
          <cell r="AO52">
            <v>1435.35</v>
          </cell>
          <cell r="AP52">
            <v>1399.21</v>
          </cell>
          <cell r="AQ52">
            <v>1238.71</v>
          </cell>
          <cell r="AR52">
            <v>25543.79</v>
          </cell>
          <cell r="AS52">
            <v>385.29</v>
          </cell>
          <cell r="AT52">
            <v>297.49</v>
          </cell>
          <cell r="AU52">
            <v>657.96</v>
          </cell>
          <cell r="AV52">
            <v>1590.92</v>
          </cell>
          <cell r="AW52">
            <v>6912.03</v>
          </cell>
          <cell r="AX52">
            <v>23543.66</v>
          </cell>
          <cell r="AY52">
            <v>11951.44</v>
          </cell>
          <cell r="AZ52">
            <v>14021.21</v>
          </cell>
          <cell r="BA52">
            <v>9902.48</v>
          </cell>
          <cell r="BB52">
            <v>8253.26</v>
          </cell>
          <cell r="BC52">
            <v>5646.28</v>
          </cell>
          <cell r="BZ52">
            <v>0</v>
          </cell>
          <cell r="CB52" t="str">
            <v>5700</v>
          </cell>
          <cell r="CC52" t="str">
            <v>500</v>
          </cell>
          <cell r="CD52" t="str">
            <v>500</v>
          </cell>
        </row>
        <row r="53">
          <cell r="U53">
            <v>546920</v>
          </cell>
          <cell r="Z53" t="str">
            <v>5820</v>
          </cell>
          <cell r="AA53" t="str">
            <v>500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546920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585314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75244</v>
          </cell>
          <cell r="BZ53">
            <v>553553</v>
          </cell>
          <cell r="CB53" t="str">
            <v>5800</v>
          </cell>
          <cell r="CC53" t="str">
            <v>500</v>
          </cell>
          <cell r="CD53" t="str">
            <v>500</v>
          </cell>
        </row>
        <row r="54">
          <cell r="U54">
            <v>21588341.380000003</v>
          </cell>
          <cell r="Z54" t="str">
            <v>7900</v>
          </cell>
          <cell r="AA54" t="str">
            <v>500</v>
          </cell>
          <cell r="AF54">
            <v>21544196.940000001</v>
          </cell>
          <cell r="AG54">
            <v>44144.44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20627009</v>
          </cell>
          <cell r="BC54">
            <v>3200000</v>
          </cell>
          <cell r="BZ54">
            <v>0</v>
          </cell>
          <cell r="CB54" t="str">
            <v>7900</v>
          </cell>
          <cell r="CC54" t="str">
            <v>500</v>
          </cell>
          <cell r="CD54" t="str">
            <v>500</v>
          </cell>
        </row>
        <row r="55">
          <cell r="U55">
            <v>6405.02</v>
          </cell>
          <cell r="Z55" t="str">
            <v>5740</v>
          </cell>
          <cell r="AA55" t="str">
            <v>600</v>
          </cell>
          <cell r="AF55">
            <v>1.86</v>
          </cell>
          <cell r="AG55">
            <v>2.63</v>
          </cell>
          <cell r="AH55">
            <v>3496.76</v>
          </cell>
          <cell r="AI55">
            <v>46.72</v>
          </cell>
          <cell r="AJ55">
            <v>21.21</v>
          </cell>
          <cell r="AK55">
            <v>23.45</v>
          </cell>
          <cell r="AL55">
            <v>14.27</v>
          </cell>
          <cell r="AM55">
            <v>10.41</v>
          </cell>
          <cell r="AN55">
            <v>806.01</v>
          </cell>
          <cell r="AO55">
            <v>737.92</v>
          </cell>
          <cell r="AP55">
            <v>681.34</v>
          </cell>
          <cell r="AQ55">
            <v>562.44000000000005</v>
          </cell>
          <cell r="AR55">
            <v>79.7</v>
          </cell>
          <cell r="AS55">
            <v>77.290000000000006</v>
          </cell>
          <cell r="AT55">
            <v>43.05</v>
          </cell>
          <cell r="AU55">
            <v>40</v>
          </cell>
          <cell r="AV55">
            <v>38.950000000000003</v>
          </cell>
          <cell r="AW55">
            <v>18.52</v>
          </cell>
          <cell r="AX55">
            <v>17.7</v>
          </cell>
          <cell r="AY55">
            <v>24.07</v>
          </cell>
          <cell r="AZ55">
            <v>22.93</v>
          </cell>
          <cell r="BA55">
            <v>17.78</v>
          </cell>
          <cell r="BB55">
            <v>11.53</v>
          </cell>
          <cell r="BC55">
            <v>50226.75</v>
          </cell>
          <cell r="BZ55">
            <v>0</v>
          </cell>
          <cell r="CB55" t="str">
            <v>5700</v>
          </cell>
          <cell r="CC55" t="str">
            <v>600</v>
          </cell>
          <cell r="CD55" t="str">
            <v>600</v>
          </cell>
        </row>
        <row r="56">
          <cell r="U56">
            <v>0</v>
          </cell>
          <cell r="Z56" t="str">
            <v>5830</v>
          </cell>
          <cell r="AA56" t="str">
            <v>600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Z56">
            <v>0</v>
          </cell>
          <cell r="CB56" t="str">
            <v>5800</v>
          </cell>
          <cell r="CC56" t="str">
            <v>600</v>
          </cell>
          <cell r="CD56" t="str">
            <v>600</v>
          </cell>
        </row>
        <row r="57">
          <cell r="U57">
            <v>7023659.6400000006</v>
          </cell>
          <cell r="Z57" t="str">
            <v>7900</v>
          </cell>
          <cell r="AA57" t="str">
            <v>600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3779003</v>
          </cell>
          <cell r="AM57">
            <v>1456340</v>
          </cell>
          <cell r="AN57">
            <v>1571258</v>
          </cell>
          <cell r="AO57">
            <v>107134.45</v>
          </cell>
          <cell r="AP57">
            <v>0</v>
          </cell>
          <cell r="AQ57">
            <v>109924.19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3361537</v>
          </cell>
          <cell r="BZ57">
            <v>0</v>
          </cell>
          <cell r="CB57" t="str">
            <v>7900</v>
          </cell>
          <cell r="CC57" t="str">
            <v>600</v>
          </cell>
          <cell r="CD57" t="str">
            <v>600</v>
          </cell>
        </row>
        <row r="58">
          <cell r="U58">
            <v>7850.7699999999995</v>
          </cell>
          <cell r="Z58" t="str">
            <v>5740</v>
          </cell>
          <cell r="AA58" t="str">
            <v>600</v>
          </cell>
          <cell r="AF58">
            <v>1839.13</v>
          </cell>
          <cell r="AG58">
            <v>1489.88</v>
          </cell>
          <cell r="AH58">
            <v>1107.3</v>
          </cell>
          <cell r="AI58">
            <v>988.45</v>
          </cell>
          <cell r="AJ58">
            <v>681.75</v>
          </cell>
          <cell r="AK58">
            <v>544.58000000000004</v>
          </cell>
          <cell r="AL58">
            <v>539.78</v>
          </cell>
          <cell r="AM58">
            <v>659.9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64414.02</v>
          </cell>
          <cell r="AS58">
            <v>51412.3</v>
          </cell>
          <cell r="AT58">
            <v>37182.449999999997</v>
          </cell>
          <cell r="AU58">
            <v>27297.77</v>
          </cell>
          <cell r="AV58">
            <v>21067.91</v>
          </cell>
          <cell r="AW58">
            <v>25658.59</v>
          </cell>
          <cell r="AX58">
            <v>16460.16</v>
          </cell>
          <cell r="AY58">
            <v>13789.85</v>
          </cell>
          <cell r="AZ58">
            <v>10392.06</v>
          </cell>
          <cell r="BA58">
            <v>6467.28</v>
          </cell>
          <cell r="BB58">
            <v>5168.57</v>
          </cell>
          <cell r="BC58">
            <v>3174.41</v>
          </cell>
          <cell r="BZ58">
            <v>0</v>
          </cell>
          <cell r="CB58" t="str">
            <v>5700</v>
          </cell>
          <cell r="CC58" t="str">
            <v>600</v>
          </cell>
          <cell r="CD58" t="str">
            <v>600</v>
          </cell>
        </row>
        <row r="59">
          <cell r="U59">
            <v>0</v>
          </cell>
          <cell r="Z59" t="str">
            <v>5830</v>
          </cell>
          <cell r="AA59" t="str">
            <v>600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398.69</v>
          </cell>
          <cell r="AS59">
            <v>-398.69</v>
          </cell>
          <cell r="AT59">
            <v>762.38</v>
          </cell>
          <cell r="AU59">
            <v>762.38</v>
          </cell>
          <cell r="AV59">
            <v>762.38</v>
          </cell>
          <cell r="AW59">
            <v>762.38</v>
          </cell>
          <cell r="AX59">
            <v>762.38</v>
          </cell>
          <cell r="AY59">
            <v>762.38</v>
          </cell>
          <cell r="AZ59">
            <v>762.38</v>
          </cell>
          <cell r="BA59">
            <v>762.38</v>
          </cell>
          <cell r="BB59">
            <v>762.38</v>
          </cell>
          <cell r="BC59">
            <v>-2287.15</v>
          </cell>
          <cell r="BZ59">
            <v>0</v>
          </cell>
          <cell r="CB59" t="str">
            <v>5800</v>
          </cell>
          <cell r="CC59" t="str">
            <v>600</v>
          </cell>
          <cell r="CD59" t="str">
            <v>600</v>
          </cell>
        </row>
        <row r="60">
          <cell r="U60">
            <v>0</v>
          </cell>
          <cell r="Z60" t="str">
            <v>7900</v>
          </cell>
          <cell r="AA60" t="str">
            <v>600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Z60">
            <v>0</v>
          </cell>
          <cell r="CB60" t="str">
            <v>7900</v>
          </cell>
          <cell r="CC60" t="str">
            <v>600</v>
          </cell>
          <cell r="CD60" t="str">
            <v>600</v>
          </cell>
        </row>
        <row r="61">
          <cell r="U61">
            <v>0</v>
          </cell>
          <cell r="Z61" t="str">
            <v>5830</v>
          </cell>
          <cell r="AA61" t="str">
            <v>600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Z61">
            <v>0</v>
          </cell>
          <cell r="CB61" t="str">
            <v>5800</v>
          </cell>
          <cell r="CC61" t="str">
            <v>600</v>
          </cell>
          <cell r="CD61" t="str">
            <v>600</v>
          </cell>
        </row>
        <row r="62">
          <cell r="U62">
            <v>413736.99</v>
          </cell>
          <cell r="Z62" t="str">
            <v>5740</v>
          </cell>
          <cell r="AA62" t="str">
            <v>600</v>
          </cell>
          <cell r="AF62">
            <v>39110.910000000003</v>
          </cell>
          <cell r="AG62">
            <v>38021.33</v>
          </cell>
          <cell r="AH62">
            <v>-430.73</v>
          </cell>
          <cell r="AI62">
            <v>37332.080000000002</v>
          </cell>
          <cell r="AJ62">
            <v>43742.17</v>
          </cell>
          <cell r="AK62">
            <v>1509.34</v>
          </cell>
          <cell r="AL62">
            <v>64496.15</v>
          </cell>
          <cell r="AM62">
            <v>41495.07</v>
          </cell>
          <cell r="AN62">
            <v>40770.6</v>
          </cell>
          <cell r="AO62">
            <v>38431.760000000002</v>
          </cell>
          <cell r="AP62">
            <v>37239.64</v>
          </cell>
          <cell r="AQ62">
            <v>32018.67</v>
          </cell>
          <cell r="AR62">
            <v>54369.47</v>
          </cell>
          <cell r="AS62">
            <v>50454.51</v>
          </cell>
          <cell r="AT62">
            <v>54184.89</v>
          </cell>
          <cell r="AU62">
            <v>56878.58</v>
          </cell>
          <cell r="AV62">
            <v>55387.22</v>
          </cell>
          <cell r="AW62">
            <v>54268.68</v>
          </cell>
          <cell r="AX62">
            <v>56989.95</v>
          </cell>
          <cell r="AY62">
            <v>58010.080000000002</v>
          </cell>
          <cell r="AZ62">
            <v>42648.959999999999</v>
          </cell>
          <cell r="BA62">
            <v>55459.32</v>
          </cell>
          <cell r="BB62">
            <v>31805.03</v>
          </cell>
          <cell r="BC62">
            <v>-41884.300000000003</v>
          </cell>
          <cell r="BZ62">
            <v>0</v>
          </cell>
          <cell r="CB62" t="str">
            <v>5700</v>
          </cell>
          <cell r="CC62" t="str">
            <v>600</v>
          </cell>
          <cell r="CD62" t="str">
            <v>600</v>
          </cell>
        </row>
        <row r="63">
          <cell r="U63">
            <v>0</v>
          </cell>
          <cell r="Z63" t="str">
            <v>5830</v>
          </cell>
          <cell r="AA63" t="str">
            <v>600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Z63">
            <v>0</v>
          </cell>
          <cell r="CB63" t="str">
            <v>5800</v>
          </cell>
          <cell r="CC63" t="str">
            <v>600</v>
          </cell>
          <cell r="CD63" t="str">
            <v>600</v>
          </cell>
        </row>
        <row r="64">
          <cell r="U64">
            <v>0</v>
          </cell>
          <cell r="Z64" t="str">
            <v>7900</v>
          </cell>
          <cell r="AA64" t="str">
            <v>600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Z64">
            <v>0</v>
          </cell>
          <cell r="CB64" t="str">
            <v>7900</v>
          </cell>
          <cell r="CC64" t="str">
            <v>600</v>
          </cell>
          <cell r="CD64" t="str">
            <v>600</v>
          </cell>
        </row>
        <row r="65">
          <cell r="U65">
            <v>594665.67000000016</v>
          </cell>
          <cell r="Z65" t="str">
            <v>5740</v>
          </cell>
          <cell r="AA65" t="str">
            <v>700</v>
          </cell>
          <cell r="AF65">
            <v>645</v>
          </cell>
          <cell r="AG65">
            <v>-21082.82</v>
          </cell>
          <cell r="AH65">
            <v>76149.179999999993</v>
          </cell>
          <cell r="AI65">
            <v>57209.23</v>
          </cell>
          <cell r="AJ65">
            <v>55049.11</v>
          </cell>
          <cell r="AK65">
            <v>59458.14</v>
          </cell>
          <cell r="AL65">
            <v>56791.4</v>
          </cell>
          <cell r="AM65">
            <v>8802.0300000000007</v>
          </cell>
          <cell r="AN65">
            <v>113648.14</v>
          </cell>
          <cell r="AO65">
            <v>64026.95</v>
          </cell>
          <cell r="AP65">
            <v>73090.92</v>
          </cell>
          <cell r="AQ65">
            <v>50878.39</v>
          </cell>
          <cell r="AR65">
            <v>2660</v>
          </cell>
          <cell r="AS65">
            <v>7776.72</v>
          </cell>
          <cell r="AT65">
            <v>60537.68</v>
          </cell>
          <cell r="AU65">
            <v>61752.639999999999</v>
          </cell>
          <cell r="AV65">
            <v>62882.93</v>
          </cell>
          <cell r="AW65">
            <v>65621.119999999995</v>
          </cell>
          <cell r="AX65">
            <v>63581.41</v>
          </cell>
          <cell r="AY65">
            <v>61907.44</v>
          </cell>
          <cell r="AZ65">
            <v>63393.440000000002</v>
          </cell>
          <cell r="BA65">
            <v>9454.7900000000009</v>
          </cell>
          <cell r="BB65">
            <v>27016.31</v>
          </cell>
          <cell r="BC65">
            <v>71418.490000000005</v>
          </cell>
          <cell r="BZ65">
            <v>0</v>
          </cell>
          <cell r="CB65" t="str">
            <v>5700</v>
          </cell>
          <cell r="CC65" t="str">
            <v>700</v>
          </cell>
          <cell r="CD65" t="str">
            <v>700</v>
          </cell>
        </row>
        <row r="66">
          <cell r="U66">
            <v>40803.359999999993</v>
          </cell>
          <cell r="Z66" t="str">
            <v>5830</v>
          </cell>
          <cell r="AA66" t="str">
            <v>700</v>
          </cell>
          <cell r="AF66">
            <v>0</v>
          </cell>
          <cell r="AG66">
            <v>0</v>
          </cell>
          <cell r="AH66">
            <v>4240.9799999999996</v>
          </cell>
          <cell r="AI66">
            <v>4339.83</v>
          </cell>
          <cell r="AJ66">
            <v>3973.7</v>
          </cell>
          <cell r="AK66">
            <v>3887.73</v>
          </cell>
          <cell r="AL66">
            <v>3608.03</v>
          </cell>
          <cell r="AM66">
            <v>3847.9</v>
          </cell>
          <cell r="AN66">
            <v>4067.71</v>
          </cell>
          <cell r="AO66">
            <v>4330.42</v>
          </cell>
          <cell r="AP66">
            <v>4110.1400000000003</v>
          </cell>
          <cell r="AQ66">
            <v>4396.92</v>
          </cell>
          <cell r="AR66">
            <v>2733.82</v>
          </cell>
          <cell r="AS66">
            <v>-2733.82</v>
          </cell>
          <cell r="AT66">
            <v>3526.84</v>
          </cell>
          <cell r="AU66">
            <v>3263.9</v>
          </cell>
          <cell r="AV66">
            <v>3128.49</v>
          </cell>
          <cell r="AW66">
            <v>3878.01</v>
          </cell>
          <cell r="AX66">
            <v>3895.16</v>
          </cell>
          <cell r="AY66">
            <v>4049.03</v>
          </cell>
          <cell r="AZ66">
            <v>4287.8599999999997</v>
          </cell>
          <cell r="BA66">
            <v>4011.86</v>
          </cell>
          <cell r="BB66">
            <v>4015.01</v>
          </cell>
          <cell r="BC66">
            <v>11405.75</v>
          </cell>
          <cell r="BZ66">
            <v>0</v>
          </cell>
          <cell r="CB66" t="str">
            <v>5800</v>
          </cell>
          <cell r="CC66" t="str">
            <v>700</v>
          </cell>
          <cell r="CD66" t="str">
            <v>700</v>
          </cell>
        </row>
        <row r="67">
          <cell r="U67">
            <v>284875.67</v>
          </cell>
          <cell r="Z67" t="str">
            <v>5750</v>
          </cell>
          <cell r="AA67" t="str">
            <v>700</v>
          </cell>
          <cell r="AF67">
            <v>0</v>
          </cell>
          <cell r="AG67">
            <v>0</v>
          </cell>
          <cell r="AH67">
            <v>117448.99</v>
          </cell>
          <cell r="AI67">
            <v>0</v>
          </cell>
          <cell r="AJ67">
            <v>0</v>
          </cell>
          <cell r="AK67">
            <v>55627.08</v>
          </cell>
          <cell r="AL67">
            <v>0</v>
          </cell>
          <cell r="AM67">
            <v>0</v>
          </cell>
          <cell r="AN67">
            <v>55195.17</v>
          </cell>
          <cell r="AO67">
            <v>0</v>
          </cell>
          <cell r="AP67">
            <v>0</v>
          </cell>
          <cell r="AQ67">
            <v>56604.43</v>
          </cell>
          <cell r="AR67">
            <v>0</v>
          </cell>
          <cell r="AS67">
            <v>0</v>
          </cell>
          <cell r="AT67">
            <v>49590.23</v>
          </cell>
          <cell r="AU67">
            <v>0</v>
          </cell>
          <cell r="AV67">
            <v>0</v>
          </cell>
          <cell r="AW67">
            <v>0</v>
          </cell>
          <cell r="AX67">
            <v>158089.34</v>
          </cell>
          <cell r="AY67">
            <v>0</v>
          </cell>
          <cell r="AZ67">
            <v>156390.34</v>
          </cell>
          <cell r="BA67">
            <v>0</v>
          </cell>
          <cell r="BB67">
            <v>0</v>
          </cell>
          <cell r="BC67">
            <v>159815.19</v>
          </cell>
          <cell r="BZ67">
            <v>0</v>
          </cell>
          <cell r="CB67" t="str">
            <v>5700</v>
          </cell>
          <cell r="CC67" t="str">
            <v>700</v>
          </cell>
          <cell r="CD67" t="str">
            <v>700</v>
          </cell>
        </row>
        <row r="68">
          <cell r="U68">
            <v>85743.22</v>
          </cell>
          <cell r="Z68" t="str">
            <v>5750</v>
          </cell>
          <cell r="AA68" t="str">
            <v>800</v>
          </cell>
          <cell r="AF68">
            <v>1937.75</v>
          </cell>
          <cell r="AG68">
            <v>782.75</v>
          </cell>
          <cell r="AH68">
            <v>2356.35</v>
          </cell>
          <cell r="AI68">
            <v>5306.87</v>
          </cell>
          <cell r="AJ68">
            <v>7038</v>
          </cell>
          <cell r="AK68">
            <v>3145</v>
          </cell>
          <cell r="AL68">
            <v>1639.65</v>
          </cell>
          <cell r="AM68">
            <v>965</v>
          </cell>
          <cell r="AN68">
            <v>7102.03</v>
          </cell>
          <cell r="AO68">
            <v>34002.06</v>
          </cell>
          <cell r="AP68">
            <v>17986.939999999999</v>
          </cell>
          <cell r="AQ68">
            <v>3480.82</v>
          </cell>
          <cell r="AR68">
            <v>1476.04</v>
          </cell>
          <cell r="AS68">
            <v>6979.95</v>
          </cell>
          <cell r="AT68">
            <v>15207.59</v>
          </cell>
          <cell r="AU68">
            <v>17650.36</v>
          </cell>
          <cell r="AV68">
            <v>23726.48</v>
          </cell>
          <cell r="AW68">
            <v>20346.77</v>
          </cell>
          <cell r="AX68">
            <v>10618</v>
          </cell>
          <cell r="AY68">
            <v>4553.91</v>
          </cell>
          <cell r="AZ68">
            <v>5019.3900000000003</v>
          </cell>
          <cell r="BA68">
            <v>4516</v>
          </cell>
          <cell r="BB68">
            <v>18709.53</v>
          </cell>
          <cell r="BC68">
            <v>5413.87</v>
          </cell>
          <cell r="BZ68">
            <v>0</v>
          </cell>
          <cell r="CB68" t="str">
            <v>5700</v>
          </cell>
          <cell r="CC68" t="str">
            <v>800</v>
          </cell>
          <cell r="CD68" t="str">
            <v>900</v>
          </cell>
        </row>
        <row r="69">
          <cell r="U69">
            <v>26.26</v>
          </cell>
          <cell r="Z69" t="str">
            <v>5830</v>
          </cell>
          <cell r="AA69" t="str">
            <v>800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26.26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Z69">
            <v>0</v>
          </cell>
          <cell r="CB69" t="str">
            <v>5800</v>
          </cell>
          <cell r="CC69" t="str">
            <v>800</v>
          </cell>
          <cell r="CD69" t="str">
            <v>900</v>
          </cell>
        </row>
        <row r="70">
          <cell r="U70">
            <v>1392.6</v>
          </cell>
          <cell r="Z70" t="str">
            <v>5750</v>
          </cell>
          <cell r="AA70" t="str">
            <v>Pri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1392.6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Z70">
            <v>0</v>
          </cell>
          <cell r="CB70" t="str">
            <v>5700</v>
          </cell>
          <cell r="CC70" t="str">
            <v>Pri</v>
          </cell>
          <cell r="CD70" t="str">
            <v>900</v>
          </cell>
        </row>
        <row r="71">
          <cell r="U71" t="str">
            <v/>
          </cell>
          <cell r="Z71" t="str">
            <v/>
          </cell>
          <cell r="AA71" t="str">
            <v/>
          </cell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Z71" t="str">
            <v/>
          </cell>
          <cell r="CB71" t="str">
            <v/>
          </cell>
          <cell r="CC71" t="str">
            <v/>
          </cell>
          <cell r="CD71" t="str">
            <v/>
          </cell>
        </row>
        <row r="72">
          <cell r="U72" t="str">
            <v/>
          </cell>
          <cell r="Z72" t="str">
            <v/>
          </cell>
          <cell r="AA72" t="str">
            <v/>
          </cell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Z72" t="str">
            <v/>
          </cell>
          <cell r="CB72" t="str">
            <v/>
          </cell>
          <cell r="CC72" t="str">
            <v/>
          </cell>
          <cell r="CD72" t="str">
            <v/>
          </cell>
        </row>
        <row r="73">
          <cell r="U73" t="str">
            <v/>
          </cell>
          <cell r="Z73" t="str">
            <v/>
          </cell>
          <cell r="AA73" t="str">
            <v/>
          </cell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Z73" t="str">
            <v/>
          </cell>
          <cell r="CB73" t="str">
            <v/>
          </cell>
          <cell r="CC73" t="str">
            <v/>
          </cell>
          <cell r="CD73" t="str">
            <v/>
          </cell>
        </row>
        <row r="74">
          <cell r="U74" t="str">
            <v/>
          </cell>
          <cell r="Z74" t="str">
            <v/>
          </cell>
          <cell r="AA74" t="str">
            <v/>
          </cell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/>
          <cell r="BZ74" t="str">
            <v/>
          </cell>
          <cell r="CB74" t="str">
            <v/>
          </cell>
          <cell r="CC74" t="str">
            <v/>
          </cell>
          <cell r="CD74" t="str">
            <v/>
          </cell>
        </row>
        <row r="75">
          <cell r="U75" t="str">
            <v/>
          </cell>
          <cell r="Z75" t="str">
            <v/>
          </cell>
          <cell r="AA75" t="str">
            <v/>
          </cell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Z75" t="str">
            <v/>
          </cell>
          <cell r="CB75" t="str">
            <v/>
          </cell>
          <cell r="CC75" t="str">
            <v/>
          </cell>
          <cell r="CD75" t="str">
            <v/>
          </cell>
        </row>
        <row r="76">
          <cell r="U76" t="str">
            <v/>
          </cell>
          <cell r="Z76" t="str">
            <v/>
          </cell>
          <cell r="AA76" t="str">
            <v/>
          </cell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Z76" t="str">
            <v/>
          </cell>
          <cell r="CB76" t="str">
            <v/>
          </cell>
          <cell r="CC76" t="str">
            <v/>
          </cell>
          <cell r="CD76" t="str">
            <v/>
          </cell>
        </row>
        <row r="77">
          <cell r="U77" t="str">
            <v/>
          </cell>
          <cell r="Z77" t="str">
            <v/>
          </cell>
          <cell r="AA77" t="str">
            <v/>
          </cell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Z77" t="str">
            <v/>
          </cell>
          <cell r="CB77" t="str">
            <v/>
          </cell>
          <cell r="CC77" t="str">
            <v/>
          </cell>
          <cell r="CD77" t="str">
            <v/>
          </cell>
        </row>
        <row r="78">
          <cell r="U78" t="str">
            <v/>
          </cell>
          <cell r="Z78" t="str">
            <v/>
          </cell>
          <cell r="AA78" t="str">
            <v/>
          </cell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Z78" t="str">
            <v/>
          </cell>
          <cell r="CB78" t="str">
            <v/>
          </cell>
          <cell r="CC78" t="str">
            <v/>
          </cell>
          <cell r="CD78" t="str">
            <v/>
          </cell>
        </row>
        <row r="79">
          <cell r="U79" t="str">
            <v/>
          </cell>
          <cell r="Z79" t="str">
            <v/>
          </cell>
          <cell r="AA79" t="str">
            <v/>
          </cell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Z79" t="str">
            <v/>
          </cell>
          <cell r="CB79" t="str">
            <v/>
          </cell>
          <cell r="CC79" t="str">
            <v/>
          </cell>
          <cell r="CD79" t="str">
            <v/>
          </cell>
        </row>
        <row r="80">
          <cell r="U80" t="str">
            <v/>
          </cell>
          <cell r="Z80" t="str">
            <v/>
          </cell>
          <cell r="AA80" t="str">
            <v/>
          </cell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Z80" t="str">
            <v/>
          </cell>
          <cell r="CB80" t="str">
            <v/>
          </cell>
          <cell r="CC80" t="str">
            <v/>
          </cell>
          <cell r="CD80" t="str">
            <v/>
          </cell>
        </row>
        <row r="81">
          <cell r="U81" t="str">
            <v/>
          </cell>
          <cell r="Z81" t="str">
            <v/>
          </cell>
          <cell r="AA81" t="str">
            <v/>
          </cell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Z81" t="str">
            <v/>
          </cell>
          <cell r="CB81" t="str">
            <v/>
          </cell>
          <cell r="CC81" t="str">
            <v/>
          </cell>
          <cell r="CD81" t="str">
            <v/>
          </cell>
        </row>
        <row r="82">
          <cell r="U82" t="str">
            <v/>
          </cell>
          <cell r="Z82" t="str">
            <v/>
          </cell>
          <cell r="AA82" t="str">
            <v/>
          </cell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Z82" t="str">
            <v/>
          </cell>
          <cell r="CB82" t="str">
            <v/>
          </cell>
          <cell r="CC82" t="str">
            <v/>
          </cell>
          <cell r="CD82" t="str">
            <v/>
          </cell>
        </row>
        <row r="83">
          <cell r="U83" t="str">
            <v/>
          </cell>
          <cell r="Z83" t="str">
            <v/>
          </cell>
          <cell r="AA83" t="str">
            <v/>
          </cell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Z83" t="str">
            <v/>
          </cell>
          <cell r="CB83" t="str">
            <v/>
          </cell>
          <cell r="CC83" t="str">
            <v/>
          </cell>
          <cell r="CD83" t="str">
            <v/>
          </cell>
        </row>
        <row r="84">
          <cell r="U84" t="str">
            <v/>
          </cell>
          <cell r="Z84" t="str">
            <v/>
          </cell>
          <cell r="AA84" t="str">
            <v/>
          </cell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Z84" t="str">
            <v/>
          </cell>
          <cell r="CB84" t="str">
            <v/>
          </cell>
          <cell r="CC84" t="str">
            <v/>
          </cell>
          <cell r="CD84" t="str">
            <v/>
          </cell>
        </row>
        <row r="85">
          <cell r="U85" t="str">
            <v/>
          </cell>
          <cell r="Z85" t="str">
            <v/>
          </cell>
          <cell r="AA85" t="str">
            <v/>
          </cell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Z85" t="str">
            <v/>
          </cell>
          <cell r="CB85" t="str">
            <v/>
          </cell>
          <cell r="CC85" t="str">
            <v/>
          </cell>
          <cell r="CD85" t="str">
            <v/>
          </cell>
        </row>
        <row r="86">
          <cell r="U86" t="str">
            <v/>
          </cell>
          <cell r="Z86" t="str">
            <v/>
          </cell>
          <cell r="AA86" t="str">
            <v/>
          </cell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Z86" t="str">
            <v/>
          </cell>
          <cell r="CB86" t="str">
            <v/>
          </cell>
          <cell r="CC86" t="str">
            <v/>
          </cell>
          <cell r="CD86" t="str">
            <v/>
          </cell>
        </row>
        <row r="87">
          <cell r="U87" t="str">
            <v/>
          </cell>
          <cell r="Z87" t="str">
            <v/>
          </cell>
          <cell r="AA87" t="str">
            <v/>
          </cell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Z87" t="str">
            <v/>
          </cell>
          <cell r="CB87" t="str">
            <v/>
          </cell>
          <cell r="CC87" t="str">
            <v/>
          </cell>
          <cell r="CD87" t="str">
            <v/>
          </cell>
        </row>
        <row r="88">
          <cell r="U88" t="str">
            <v/>
          </cell>
          <cell r="Z88" t="str">
            <v/>
          </cell>
          <cell r="AA88" t="str">
            <v/>
          </cell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Z88" t="str">
            <v/>
          </cell>
          <cell r="CB88" t="str">
            <v/>
          </cell>
          <cell r="CC88" t="str">
            <v/>
          </cell>
          <cell r="CD88" t="str">
            <v/>
          </cell>
        </row>
        <row r="89">
          <cell r="U89" t="str">
            <v/>
          </cell>
          <cell r="Z89" t="str">
            <v/>
          </cell>
          <cell r="AA89" t="str">
            <v/>
          </cell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Z89" t="str">
            <v/>
          </cell>
          <cell r="CB89" t="str">
            <v/>
          </cell>
          <cell r="CC89" t="str">
            <v/>
          </cell>
          <cell r="CD89" t="str">
            <v/>
          </cell>
        </row>
        <row r="90">
          <cell r="U90" t="str">
            <v/>
          </cell>
          <cell r="Z90" t="str">
            <v/>
          </cell>
          <cell r="AA90" t="str">
            <v/>
          </cell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Z90" t="str">
            <v/>
          </cell>
          <cell r="CB90" t="str">
            <v/>
          </cell>
          <cell r="CC90" t="str">
            <v/>
          </cell>
          <cell r="CD90" t="str">
            <v/>
          </cell>
        </row>
        <row r="91">
          <cell r="U91" t="str">
            <v/>
          </cell>
          <cell r="Z91" t="str">
            <v/>
          </cell>
          <cell r="AA91" t="str">
            <v/>
          </cell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Z91" t="str">
            <v/>
          </cell>
          <cell r="CB91" t="str">
            <v/>
          </cell>
          <cell r="CC91" t="str">
            <v/>
          </cell>
          <cell r="CD91" t="str">
            <v/>
          </cell>
        </row>
        <row r="92">
          <cell r="U92" t="str">
            <v/>
          </cell>
          <cell r="Z92" t="str">
            <v/>
          </cell>
          <cell r="AA92" t="str">
            <v/>
          </cell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Z92" t="str">
            <v/>
          </cell>
          <cell r="CB92" t="str">
            <v/>
          </cell>
          <cell r="CC92" t="str">
            <v/>
          </cell>
          <cell r="CD92" t="str">
            <v/>
          </cell>
        </row>
        <row r="93">
          <cell r="U93" t="str">
            <v/>
          </cell>
          <cell r="Z93" t="str">
            <v/>
          </cell>
          <cell r="AA93" t="str">
            <v/>
          </cell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Z93" t="str">
            <v/>
          </cell>
          <cell r="CB93" t="str">
            <v/>
          </cell>
          <cell r="CC93" t="str">
            <v/>
          </cell>
          <cell r="CD93" t="str">
            <v/>
          </cell>
        </row>
        <row r="94">
          <cell r="U94" t="str">
            <v/>
          </cell>
          <cell r="Z94" t="str">
            <v/>
          </cell>
          <cell r="AA94" t="str">
            <v/>
          </cell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Z94" t="str">
            <v/>
          </cell>
          <cell r="CB94" t="str">
            <v/>
          </cell>
          <cell r="CC94" t="str">
            <v/>
          </cell>
          <cell r="CD94" t="str">
            <v/>
          </cell>
        </row>
        <row r="95">
          <cell r="U95" t="str">
            <v/>
          </cell>
          <cell r="Z95" t="str">
            <v/>
          </cell>
          <cell r="AA95" t="str">
            <v/>
          </cell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Z95" t="str">
            <v/>
          </cell>
          <cell r="CB95" t="str">
            <v/>
          </cell>
          <cell r="CC95" t="str">
            <v/>
          </cell>
          <cell r="CD95" t="str">
            <v/>
          </cell>
        </row>
        <row r="96">
          <cell r="U96" t="str">
            <v/>
          </cell>
          <cell r="Z96" t="str">
            <v/>
          </cell>
          <cell r="AA96" t="str">
            <v/>
          </cell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Z96" t="str">
            <v/>
          </cell>
          <cell r="CB96" t="str">
            <v/>
          </cell>
          <cell r="CC96" t="str">
            <v/>
          </cell>
          <cell r="CD96" t="str">
            <v/>
          </cell>
        </row>
        <row r="97">
          <cell r="U97" t="str">
            <v/>
          </cell>
          <cell r="Z97" t="str">
            <v/>
          </cell>
          <cell r="AA97" t="str">
            <v/>
          </cell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Z97" t="str">
            <v/>
          </cell>
          <cell r="CB97" t="str">
            <v/>
          </cell>
          <cell r="CC97" t="str">
            <v/>
          </cell>
          <cell r="CD97" t="str">
            <v/>
          </cell>
        </row>
        <row r="98">
          <cell r="U98" t="str">
            <v/>
          </cell>
          <cell r="Z98" t="str">
            <v/>
          </cell>
          <cell r="AA98" t="str">
            <v/>
          </cell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Z98" t="str">
            <v/>
          </cell>
          <cell r="CB98" t="str">
            <v/>
          </cell>
          <cell r="CC98" t="str">
            <v/>
          </cell>
          <cell r="CD98" t="str">
            <v/>
          </cell>
        </row>
        <row r="99">
          <cell r="U99" t="str">
            <v/>
          </cell>
          <cell r="Z99" t="str">
            <v/>
          </cell>
          <cell r="AA99" t="str">
            <v/>
          </cell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Z99" t="str">
            <v/>
          </cell>
          <cell r="CB99" t="str">
            <v/>
          </cell>
          <cell r="CC99" t="str">
            <v/>
          </cell>
          <cell r="CD99" t="str">
            <v/>
          </cell>
        </row>
        <row r="100">
          <cell r="U100" t="str">
            <v/>
          </cell>
          <cell r="Z100" t="str">
            <v/>
          </cell>
          <cell r="AA100" t="str">
            <v/>
          </cell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Z100" t="str">
            <v/>
          </cell>
          <cell r="CB100" t="str">
            <v/>
          </cell>
          <cell r="CC100" t="str">
            <v/>
          </cell>
          <cell r="CD100" t="str">
            <v/>
          </cell>
        </row>
        <row r="101">
          <cell r="U101" t="str">
            <v/>
          </cell>
          <cell r="Z101" t="str">
            <v/>
          </cell>
          <cell r="AA101" t="str">
            <v/>
          </cell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Z101" t="str">
            <v/>
          </cell>
          <cell r="CB101" t="str">
            <v/>
          </cell>
          <cell r="CC101" t="str">
            <v/>
          </cell>
          <cell r="CD101" t="str">
            <v/>
          </cell>
        </row>
        <row r="102">
          <cell r="U102" t="str">
            <v/>
          </cell>
          <cell r="Z102" t="str">
            <v/>
          </cell>
          <cell r="AA102" t="str">
            <v/>
          </cell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Z102" t="str">
            <v/>
          </cell>
          <cell r="CB102" t="str">
            <v/>
          </cell>
          <cell r="CC102" t="str">
            <v/>
          </cell>
          <cell r="CD102" t="str">
            <v/>
          </cell>
        </row>
        <row r="103">
          <cell r="U103" t="str">
            <v/>
          </cell>
          <cell r="Z103" t="str">
            <v/>
          </cell>
          <cell r="AA103" t="str">
            <v/>
          </cell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Z103" t="str">
            <v/>
          </cell>
          <cell r="CB103" t="str">
            <v/>
          </cell>
          <cell r="CC103" t="str">
            <v/>
          </cell>
          <cell r="CD103" t="str">
            <v/>
          </cell>
        </row>
        <row r="104">
          <cell r="U104" t="str">
            <v/>
          </cell>
          <cell r="Z104" t="str">
            <v/>
          </cell>
          <cell r="AA104" t="str">
            <v/>
          </cell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Z104" t="str">
            <v/>
          </cell>
          <cell r="CB104" t="str">
            <v/>
          </cell>
          <cell r="CC104" t="str">
            <v/>
          </cell>
          <cell r="CD104" t="str">
            <v/>
          </cell>
        </row>
        <row r="105">
          <cell r="U105" t="str">
            <v/>
          </cell>
          <cell r="Z105" t="str">
            <v/>
          </cell>
          <cell r="AA105" t="str">
            <v/>
          </cell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Z105" t="str">
            <v/>
          </cell>
          <cell r="CB105" t="str">
            <v/>
          </cell>
          <cell r="CC105" t="str">
            <v/>
          </cell>
          <cell r="CD105" t="str">
            <v/>
          </cell>
        </row>
        <row r="106">
          <cell r="U106" t="str">
            <v/>
          </cell>
          <cell r="Z106" t="str">
            <v/>
          </cell>
          <cell r="AA106" t="str">
            <v/>
          </cell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Z106" t="str">
            <v/>
          </cell>
          <cell r="CB106" t="str">
            <v/>
          </cell>
          <cell r="CC106" t="str">
            <v/>
          </cell>
          <cell r="CD106" t="str">
            <v/>
          </cell>
        </row>
        <row r="107">
          <cell r="U107" t="str">
            <v/>
          </cell>
          <cell r="Z107" t="str">
            <v/>
          </cell>
          <cell r="AA107" t="str">
            <v/>
          </cell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Z107" t="str">
            <v/>
          </cell>
          <cell r="CB107" t="str">
            <v/>
          </cell>
          <cell r="CC107" t="str">
            <v/>
          </cell>
          <cell r="CD107" t="str">
            <v/>
          </cell>
        </row>
        <row r="108">
          <cell r="U108" t="str">
            <v/>
          </cell>
          <cell r="Z108" t="str">
            <v/>
          </cell>
          <cell r="AA108" t="str">
            <v/>
          </cell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Z108" t="str">
            <v/>
          </cell>
          <cell r="CB108" t="str">
            <v/>
          </cell>
          <cell r="CC108" t="str">
            <v/>
          </cell>
          <cell r="CD108" t="str">
            <v/>
          </cell>
        </row>
        <row r="109">
          <cell r="U109" t="str">
            <v/>
          </cell>
          <cell r="Z109" t="str">
            <v/>
          </cell>
          <cell r="AA109" t="str">
            <v/>
          </cell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Z109" t="str">
            <v/>
          </cell>
          <cell r="CB109" t="str">
            <v/>
          </cell>
          <cell r="CC109" t="str">
            <v/>
          </cell>
          <cell r="CD109" t="str">
            <v/>
          </cell>
        </row>
        <row r="110">
          <cell r="U110" t="str">
            <v/>
          </cell>
          <cell r="Z110" t="str">
            <v/>
          </cell>
          <cell r="AA110" t="str">
            <v/>
          </cell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Z110" t="str">
            <v/>
          </cell>
          <cell r="CB110" t="str">
            <v/>
          </cell>
          <cell r="CC110" t="str">
            <v/>
          </cell>
          <cell r="CD110" t="str">
            <v/>
          </cell>
        </row>
        <row r="111">
          <cell r="U111" t="str">
            <v/>
          </cell>
          <cell r="Z111" t="str">
            <v/>
          </cell>
          <cell r="AA111" t="str">
            <v/>
          </cell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Z111" t="str">
            <v/>
          </cell>
          <cell r="CB111" t="str">
            <v/>
          </cell>
          <cell r="CC111" t="str">
            <v/>
          </cell>
          <cell r="CD111" t="str">
            <v/>
          </cell>
        </row>
        <row r="112">
          <cell r="U112" t="str">
            <v/>
          </cell>
          <cell r="Z112" t="str">
            <v/>
          </cell>
          <cell r="AA112" t="str">
            <v/>
          </cell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Z112" t="str">
            <v/>
          </cell>
          <cell r="CB112" t="str">
            <v/>
          </cell>
          <cell r="CC112" t="str">
            <v/>
          </cell>
          <cell r="CD112" t="str">
            <v/>
          </cell>
        </row>
        <row r="113">
          <cell r="U113" t="str">
            <v/>
          </cell>
          <cell r="Z113" t="str">
            <v/>
          </cell>
          <cell r="AA113" t="str">
            <v/>
          </cell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Z113" t="str">
            <v/>
          </cell>
          <cell r="CB113" t="str">
            <v/>
          </cell>
          <cell r="CC113" t="str">
            <v/>
          </cell>
          <cell r="CD113" t="str">
            <v/>
          </cell>
        </row>
        <row r="114">
          <cell r="U114" t="str">
            <v/>
          </cell>
          <cell r="Z114" t="str">
            <v/>
          </cell>
          <cell r="AA114" t="str">
            <v/>
          </cell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Z114" t="str">
            <v/>
          </cell>
          <cell r="CB114" t="str">
            <v/>
          </cell>
          <cell r="CC114" t="str">
            <v/>
          </cell>
          <cell r="CD114" t="str">
            <v/>
          </cell>
        </row>
        <row r="115">
          <cell r="U115" t="str">
            <v/>
          </cell>
          <cell r="Z115" t="str">
            <v/>
          </cell>
          <cell r="AA115" t="str">
            <v/>
          </cell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Z115" t="str">
            <v/>
          </cell>
          <cell r="CB115" t="str">
            <v/>
          </cell>
          <cell r="CC115" t="str">
            <v/>
          </cell>
          <cell r="CD115" t="str">
            <v/>
          </cell>
        </row>
        <row r="116">
          <cell r="U116" t="str">
            <v/>
          </cell>
          <cell r="Z116" t="str">
            <v/>
          </cell>
          <cell r="AA116" t="str">
            <v/>
          </cell>
          <cell r="AF116"/>
          <cell r="AG116"/>
          <cell r="AH116"/>
          <cell r="AI116"/>
          <cell r="AJ116"/>
          <cell r="AK116"/>
          <cell r="AL116"/>
          <cell r="AM116"/>
          <cell r="AN116"/>
          <cell r="AO116"/>
          <cell r="AP116"/>
          <cell r="AQ116"/>
          <cell r="AR116"/>
          <cell r="AS116"/>
          <cell r="AT116"/>
          <cell r="AU116"/>
          <cell r="AV116"/>
          <cell r="AW116"/>
          <cell r="AX116"/>
          <cell r="AY116"/>
          <cell r="AZ116"/>
          <cell r="BA116"/>
          <cell r="BB116"/>
          <cell r="BC116"/>
          <cell r="BZ116" t="str">
            <v/>
          </cell>
          <cell r="CB116" t="str">
            <v/>
          </cell>
          <cell r="CC116" t="str">
            <v/>
          </cell>
          <cell r="CD116" t="str">
            <v/>
          </cell>
        </row>
        <row r="117">
          <cell r="U117" t="str">
            <v/>
          </cell>
          <cell r="Z117" t="str">
            <v/>
          </cell>
          <cell r="AA117" t="str">
            <v/>
          </cell>
          <cell r="AF117"/>
          <cell r="AG117"/>
          <cell r="AH117"/>
          <cell r="AI117"/>
          <cell r="AJ117"/>
          <cell r="AK117"/>
          <cell r="AL117"/>
          <cell r="AM117"/>
          <cell r="AN117"/>
          <cell r="AO117"/>
          <cell r="AP117"/>
          <cell r="AQ117"/>
          <cell r="AR117"/>
          <cell r="AS117"/>
          <cell r="AT117"/>
          <cell r="AU117"/>
          <cell r="AV117"/>
          <cell r="AW117"/>
          <cell r="AX117"/>
          <cell r="AY117"/>
          <cell r="AZ117"/>
          <cell r="BA117"/>
          <cell r="BB117"/>
          <cell r="BC117"/>
          <cell r="BZ117" t="str">
            <v/>
          </cell>
          <cell r="CB117" t="str">
            <v/>
          </cell>
          <cell r="CC117" t="str">
            <v/>
          </cell>
          <cell r="CD117" t="str">
            <v/>
          </cell>
        </row>
        <row r="118">
          <cell r="U118" t="str">
            <v/>
          </cell>
          <cell r="Z118" t="str">
            <v/>
          </cell>
          <cell r="AA118" t="str">
            <v/>
          </cell>
          <cell r="AF118"/>
          <cell r="AG118"/>
          <cell r="AH118"/>
          <cell r="AI118"/>
          <cell r="AJ118"/>
          <cell r="AK118"/>
          <cell r="AL118"/>
          <cell r="AM118"/>
          <cell r="AN118"/>
          <cell r="AO118"/>
          <cell r="AP118"/>
          <cell r="AQ118"/>
          <cell r="AR118"/>
          <cell r="AS118"/>
          <cell r="AT118"/>
          <cell r="AU118"/>
          <cell r="AV118"/>
          <cell r="AW118"/>
          <cell r="AX118"/>
          <cell r="AY118"/>
          <cell r="AZ118"/>
          <cell r="BA118"/>
          <cell r="BB118"/>
          <cell r="BC118"/>
          <cell r="BZ118" t="str">
            <v/>
          </cell>
          <cell r="CB118" t="str">
            <v/>
          </cell>
          <cell r="CC118" t="str">
            <v/>
          </cell>
          <cell r="CD118" t="str">
            <v/>
          </cell>
        </row>
        <row r="119">
          <cell r="U119" t="str">
            <v/>
          </cell>
          <cell r="Z119" t="str">
            <v/>
          </cell>
          <cell r="AA119" t="str">
            <v/>
          </cell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/>
          <cell r="AV119"/>
          <cell r="AW119"/>
          <cell r="AX119"/>
          <cell r="AY119"/>
          <cell r="AZ119"/>
          <cell r="BA119"/>
          <cell r="BB119"/>
          <cell r="BC119"/>
          <cell r="BZ119" t="str">
            <v/>
          </cell>
          <cell r="CB119" t="str">
            <v/>
          </cell>
          <cell r="CC119" t="str">
            <v/>
          </cell>
          <cell r="CD119" t="str">
            <v/>
          </cell>
        </row>
        <row r="120">
          <cell r="U120" t="str">
            <v/>
          </cell>
          <cell r="Z120" t="str">
            <v/>
          </cell>
          <cell r="AA120" t="str">
            <v/>
          </cell>
          <cell r="AF120"/>
          <cell r="AG120"/>
          <cell r="AH120"/>
          <cell r="AI120"/>
          <cell r="AJ120"/>
          <cell r="AK120"/>
          <cell r="AL120"/>
          <cell r="AM120"/>
          <cell r="AN120"/>
          <cell r="AO120"/>
          <cell r="AP120"/>
          <cell r="AQ120"/>
          <cell r="AR120"/>
          <cell r="AS120"/>
          <cell r="AT120"/>
          <cell r="AU120"/>
          <cell r="AV120"/>
          <cell r="AW120"/>
          <cell r="AX120"/>
          <cell r="AY120"/>
          <cell r="AZ120"/>
          <cell r="BA120"/>
          <cell r="BB120"/>
          <cell r="BC120"/>
          <cell r="BZ120" t="str">
            <v/>
          </cell>
          <cell r="CB120" t="str">
            <v/>
          </cell>
          <cell r="CC120" t="str">
            <v/>
          </cell>
          <cell r="CD120" t="str">
            <v/>
          </cell>
        </row>
        <row r="121">
          <cell r="U121" t="str">
            <v/>
          </cell>
          <cell r="Z121" t="str">
            <v/>
          </cell>
          <cell r="AA121" t="str">
            <v/>
          </cell>
          <cell r="AF121"/>
          <cell r="AG121"/>
          <cell r="AH121"/>
          <cell r="AI121"/>
          <cell r="AJ121"/>
          <cell r="AK121"/>
          <cell r="AL121"/>
          <cell r="AM121"/>
          <cell r="AN121"/>
          <cell r="AO121"/>
          <cell r="AP121"/>
          <cell r="AQ121"/>
          <cell r="AR121"/>
          <cell r="AS121"/>
          <cell r="AT121"/>
          <cell r="AU121"/>
          <cell r="AV121"/>
          <cell r="AW121"/>
          <cell r="AX121"/>
          <cell r="AY121"/>
          <cell r="AZ121"/>
          <cell r="BA121"/>
          <cell r="BB121"/>
          <cell r="BC121"/>
          <cell r="BZ121" t="str">
            <v/>
          </cell>
          <cell r="CB121" t="str">
            <v/>
          </cell>
          <cell r="CC121" t="str">
            <v/>
          </cell>
          <cell r="CD121" t="str">
            <v/>
          </cell>
        </row>
        <row r="122">
          <cell r="U122" t="str">
            <v/>
          </cell>
          <cell r="Z122" t="str">
            <v/>
          </cell>
          <cell r="AA122" t="str">
            <v/>
          </cell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/>
          <cell r="AV122"/>
          <cell r="AW122"/>
          <cell r="AX122"/>
          <cell r="AY122"/>
          <cell r="AZ122"/>
          <cell r="BA122"/>
          <cell r="BB122"/>
          <cell r="BC122"/>
          <cell r="BZ122" t="str">
            <v/>
          </cell>
          <cell r="CB122" t="str">
            <v/>
          </cell>
          <cell r="CC122" t="str">
            <v/>
          </cell>
          <cell r="CD122" t="str">
            <v/>
          </cell>
        </row>
        <row r="123">
          <cell r="U123" t="str">
            <v/>
          </cell>
          <cell r="Z123" t="str">
            <v/>
          </cell>
          <cell r="AA123" t="str">
            <v/>
          </cell>
          <cell r="AF123"/>
          <cell r="AG123"/>
          <cell r="AH123"/>
          <cell r="AI123"/>
          <cell r="AJ123"/>
          <cell r="AK123"/>
          <cell r="AL123"/>
          <cell r="AM123"/>
          <cell r="AN123"/>
          <cell r="AO123"/>
          <cell r="AP123"/>
          <cell r="AQ123"/>
          <cell r="AR123"/>
          <cell r="AS123"/>
          <cell r="AT123"/>
          <cell r="AU123"/>
          <cell r="AV123"/>
          <cell r="AW123"/>
          <cell r="AX123"/>
          <cell r="AY123"/>
          <cell r="AZ123"/>
          <cell r="BA123"/>
          <cell r="BB123"/>
          <cell r="BC123"/>
          <cell r="BZ123" t="str">
            <v/>
          </cell>
          <cell r="CB123" t="str">
            <v/>
          </cell>
          <cell r="CC123" t="str">
            <v/>
          </cell>
          <cell r="CD123" t="str">
            <v/>
          </cell>
        </row>
        <row r="124">
          <cell r="U124" t="str">
            <v/>
          </cell>
          <cell r="Z124" t="str">
            <v/>
          </cell>
          <cell r="AA124" t="str">
            <v/>
          </cell>
          <cell r="AF124"/>
          <cell r="AG124"/>
          <cell r="AH124"/>
          <cell r="AI124"/>
          <cell r="AJ124"/>
          <cell r="AK124"/>
          <cell r="AL124"/>
          <cell r="AM124"/>
          <cell r="AN124"/>
          <cell r="AO124"/>
          <cell r="AP124"/>
          <cell r="AQ124"/>
          <cell r="AR124"/>
          <cell r="AS124"/>
          <cell r="AT124"/>
          <cell r="AU124"/>
          <cell r="AV124"/>
          <cell r="AW124"/>
          <cell r="AX124"/>
          <cell r="AY124"/>
          <cell r="AZ124"/>
          <cell r="BA124"/>
          <cell r="BB124"/>
          <cell r="BC124"/>
          <cell r="BZ124" t="str">
            <v/>
          </cell>
          <cell r="CB124" t="str">
            <v/>
          </cell>
          <cell r="CC124" t="str">
            <v/>
          </cell>
          <cell r="CD124" t="str">
            <v/>
          </cell>
        </row>
        <row r="125">
          <cell r="U125" t="str">
            <v/>
          </cell>
          <cell r="Z125" t="str">
            <v/>
          </cell>
          <cell r="AA125" t="str">
            <v/>
          </cell>
          <cell r="AF125"/>
          <cell r="AG125"/>
          <cell r="AH125"/>
          <cell r="AI125"/>
          <cell r="AJ125"/>
          <cell r="AK125"/>
          <cell r="AL125"/>
          <cell r="AM125"/>
          <cell r="AN125"/>
          <cell r="AO125"/>
          <cell r="AP125"/>
          <cell r="AQ125"/>
          <cell r="AR125"/>
          <cell r="AS125"/>
          <cell r="AT125"/>
          <cell r="AU125"/>
          <cell r="AV125"/>
          <cell r="AW125"/>
          <cell r="AX125"/>
          <cell r="AY125"/>
          <cell r="AZ125"/>
          <cell r="BA125"/>
          <cell r="BB125"/>
          <cell r="BC125"/>
          <cell r="BZ125" t="str">
            <v/>
          </cell>
          <cell r="CB125" t="str">
            <v/>
          </cell>
          <cell r="CC125" t="str">
            <v/>
          </cell>
          <cell r="CD125" t="str">
            <v/>
          </cell>
        </row>
        <row r="126">
          <cell r="U126" t="str">
            <v/>
          </cell>
          <cell r="Z126" t="str">
            <v/>
          </cell>
          <cell r="AA126" t="str">
            <v/>
          </cell>
          <cell r="AF126"/>
          <cell r="AG126"/>
          <cell r="AH126"/>
          <cell r="AI126"/>
          <cell r="AJ126"/>
          <cell r="AK126"/>
          <cell r="AL126"/>
          <cell r="AM126"/>
          <cell r="AN126"/>
          <cell r="AO126"/>
          <cell r="AP126"/>
          <cell r="AQ126"/>
          <cell r="AR126"/>
          <cell r="AS126"/>
          <cell r="AT126"/>
          <cell r="AU126"/>
          <cell r="AV126"/>
          <cell r="AW126"/>
          <cell r="AX126"/>
          <cell r="AY126"/>
          <cell r="AZ126"/>
          <cell r="BA126"/>
          <cell r="BB126"/>
          <cell r="BC126"/>
          <cell r="BZ126" t="str">
            <v/>
          </cell>
          <cell r="CB126" t="str">
            <v/>
          </cell>
          <cell r="CC126" t="str">
            <v/>
          </cell>
          <cell r="CD126" t="str">
            <v/>
          </cell>
        </row>
        <row r="127">
          <cell r="U127" t="str">
            <v/>
          </cell>
          <cell r="Z127" t="str">
            <v/>
          </cell>
          <cell r="AA127" t="str">
            <v/>
          </cell>
          <cell r="AF127"/>
          <cell r="AG127"/>
          <cell r="AH127"/>
          <cell r="AI127"/>
          <cell r="AJ127"/>
          <cell r="AK127"/>
          <cell r="AL127"/>
          <cell r="AM127"/>
          <cell r="AN127"/>
          <cell r="AO127"/>
          <cell r="AP127"/>
          <cell r="AQ127"/>
          <cell r="AR127"/>
          <cell r="AS127"/>
          <cell r="AT127"/>
          <cell r="AU127"/>
          <cell r="AV127"/>
          <cell r="AW127"/>
          <cell r="AX127"/>
          <cell r="AY127"/>
          <cell r="AZ127"/>
          <cell r="BA127"/>
          <cell r="BB127"/>
          <cell r="BC127"/>
          <cell r="BZ127" t="str">
            <v/>
          </cell>
          <cell r="CB127" t="str">
            <v/>
          </cell>
          <cell r="CC127" t="str">
            <v/>
          </cell>
          <cell r="CD127" t="str">
            <v/>
          </cell>
        </row>
        <row r="128">
          <cell r="U128" t="str">
            <v/>
          </cell>
          <cell r="Z128" t="str">
            <v/>
          </cell>
          <cell r="AA128" t="str">
            <v/>
          </cell>
          <cell r="AF128"/>
          <cell r="AG128"/>
          <cell r="AH128"/>
          <cell r="AI128"/>
          <cell r="AJ128"/>
          <cell r="AK128"/>
          <cell r="AL128"/>
          <cell r="AM128"/>
          <cell r="AN128"/>
          <cell r="AO128"/>
          <cell r="AP128"/>
          <cell r="AQ128"/>
          <cell r="AR128"/>
          <cell r="AS128"/>
          <cell r="AT128"/>
          <cell r="AU128"/>
          <cell r="AV128"/>
          <cell r="AW128"/>
          <cell r="AX128"/>
          <cell r="AY128"/>
          <cell r="AZ128"/>
          <cell r="BA128"/>
          <cell r="BB128"/>
          <cell r="BC128"/>
          <cell r="BZ128" t="str">
            <v/>
          </cell>
          <cell r="CB128" t="str">
            <v/>
          </cell>
          <cell r="CC128" t="str">
            <v/>
          </cell>
          <cell r="CD128" t="str">
            <v/>
          </cell>
        </row>
        <row r="129">
          <cell r="U129" t="str">
            <v/>
          </cell>
          <cell r="Z129" t="str">
            <v/>
          </cell>
          <cell r="AA129" t="str">
            <v/>
          </cell>
          <cell r="AF129"/>
          <cell r="AG129"/>
          <cell r="AH129"/>
          <cell r="AI129"/>
          <cell r="AJ129"/>
          <cell r="AK129"/>
          <cell r="AL129"/>
          <cell r="AM129"/>
          <cell r="AN129"/>
          <cell r="AO129"/>
          <cell r="AP129"/>
          <cell r="AQ129"/>
          <cell r="AR129"/>
          <cell r="AS129"/>
          <cell r="AT129"/>
          <cell r="AU129"/>
          <cell r="AV129"/>
          <cell r="AW129"/>
          <cell r="AX129"/>
          <cell r="AY129"/>
          <cell r="AZ129"/>
          <cell r="BA129"/>
          <cell r="BB129"/>
          <cell r="BC129"/>
          <cell r="BZ129" t="str">
            <v/>
          </cell>
          <cell r="CB129" t="str">
            <v/>
          </cell>
          <cell r="CC129" t="str">
            <v/>
          </cell>
          <cell r="CD129" t="str">
            <v/>
          </cell>
        </row>
        <row r="130">
          <cell r="U130" t="str">
            <v/>
          </cell>
          <cell r="Z130" t="str">
            <v/>
          </cell>
          <cell r="AA130" t="str">
            <v/>
          </cell>
          <cell r="AF130"/>
          <cell r="AG130"/>
          <cell r="AH130"/>
          <cell r="AI130"/>
          <cell r="AJ130"/>
          <cell r="AK130"/>
          <cell r="AL130"/>
          <cell r="AM130"/>
          <cell r="AN130"/>
          <cell r="AO130"/>
          <cell r="AP130"/>
          <cell r="AQ130"/>
          <cell r="AR130"/>
          <cell r="AS130"/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Z130" t="str">
            <v/>
          </cell>
          <cell r="CB130" t="str">
            <v/>
          </cell>
          <cell r="CC130" t="str">
            <v/>
          </cell>
          <cell r="CD130" t="str">
            <v/>
          </cell>
        </row>
        <row r="131">
          <cell r="U131" t="str">
            <v/>
          </cell>
          <cell r="Z131" t="str">
            <v/>
          </cell>
          <cell r="AA131" t="str">
            <v/>
          </cell>
          <cell r="AF131"/>
          <cell r="AG131"/>
          <cell r="AH131"/>
          <cell r="AI131"/>
          <cell r="AJ131"/>
          <cell r="AK131"/>
          <cell r="AL131"/>
          <cell r="AM131"/>
          <cell r="AN131"/>
          <cell r="AO131"/>
          <cell r="AP131"/>
          <cell r="AQ131"/>
          <cell r="AR131"/>
          <cell r="AS131"/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Z131" t="str">
            <v/>
          </cell>
          <cell r="CB131" t="str">
            <v/>
          </cell>
          <cell r="CC131" t="str">
            <v/>
          </cell>
          <cell r="CD131" t="str">
            <v/>
          </cell>
        </row>
        <row r="132">
          <cell r="U132" t="str">
            <v/>
          </cell>
          <cell r="Z132" t="str">
            <v/>
          </cell>
          <cell r="AA132" t="str">
            <v/>
          </cell>
          <cell r="AF132"/>
          <cell r="AG132"/>
          <cell r="AH132"/>
          <cell r="AI132"/>
          <cell r="AJ132"/>
          <cell r="AK132"/>
          <cell r="AL132"/>
          <cell r="AM132"/>
          <cell r="AN132"/>
          <cell r="AO132"/>
          <cell r="AP132"/>
          <cell r="AQ132"/>
          <cell r="AR132"/>
          <cell r="AS132"/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Z132" t="str">
            <v/>
          </cell>
          <cell r="CB132" t="str">
            <v/>
          </cell>
          <cell r="CC132" t="str">
            <v/>
          </cell>
          <cell r="CD132" t="str">
            <v/>
          </cell>
        </row>
        <row r="133">
          <cell r="U133" t="str">
            <v/>
          </cell>
          <cell r="Z133" t="str">
            <v/>
          </cell>
          <cell r="AA133" t="str">
            <v/>
          </cell>
          <cell r="AF133"/>
          <cell r="AG133"/>
          <cell r="AH133"/>
          <cell r="AI133"/>
          <cell r="AJ133"/>
          <cell r="AK133"/>
          <cell r="AL133"/>
          <cell r="AM133"/>
          <cell r="AN133"/>
          <cell r="AO133"/>
          <cell r="AP133"/>
          <cell r="AQ133"/>
          <cell r="AR133"/>
          <cell r="AS133"/>
          <cell r="AT133"/>
          <cell r="AU133"/>
          <cell r="AV133"/>
          <cell r="AW133"/>
          <cell r="AX133"/>
          <cell r="AY133"/>
          <cell r="AZ133"/>
          <cell r="BA133"/>
          <cell r="BB133"/>
          <cell r="BC133"/>
          <cell r="BZ133" t="str">
            <v/>
          </cell>
          <cell r="CB133" t="str">
            <v/>
          </cell>
          <cell r="CC133" t="str">
            <v/>
          </cell>
          <cell r="CD133" t="str">
            <v/>
          </cell>
        </row>
        <row r="134">
          <cell r="U134" t="str">
            <v/>
          </cell>
          <cell r="Z134" t="str">
            <v/>
          </cell>
          <cell r="AA134" t="str">
            <v/>
          </cell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Z134" t="str">
            <v/>
          </cell>
          <cell r="CB134" t="str">
            <v/>
          </cell>
          <cell r="CC134" t="str">
            <v/>
          </cell>
          <cell r="CD134" t="str">
            <v/>
          </cell>
        </row>
        <row r="135">
          <cell r="U135" t="str">
            <v/>
          </cell>
          <cell r="Z135" t="str">
            <v/>
          </cell>
          <cell r="AA135" t="str">
            <v/>
          </cell>
          <cell r="AF135"/>
          <cell r="AG135"/>
          <cell r="AH135"/>
          <cell r="AI135"/>
          <cell r="AJ135"/>
          <cell r="AK135"/>
          <cell r="AL135"/>
          <cell r="AM135"/>
          <cell r="AN135"/>
          <cell r="AO135"/>
          <cell r="AP135"/>
          <cell r="AQ135"/>
          <cell r="AR135"/>
          <cell r="AS135"/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Z135" t="str">
            <v/>
          </cell>
          <cell r="CB135" t="str">
            <v/>
          </cell>
          <cell r="CC135" t="str">
            <v/>
          </cell>
          <cell r="CD135" t="str">
            <v/>
          </cell>
        </row>
        <row r="136">
          <cell r="U136" t="str">
            <v/>
          </cell>
          <cell r="Z136" t="str">
            <v/>
          </cell>
          <cell r="AA136" t="str">
            <v/>
          </cell>
          <cell r="AF136"/>
          <cell r="AG136"/>
          <cell r="AH136"/>
          <cell r="AI136"/>
          <cell r="AJ136"/>
          <cell r="AK136"/>
          <cell r="AL136"/>
          <cell r="AM136"/>
          <cell r="AN136"/>
          <cell r="AO136"/>
          <cell r="AP136"/>
          <cell r="AQ136"/>
          <cell r="AR136"/>
          <cell r="AS136"/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Z136" t="str">
            <v/>
          </cell>
          <cell r="CB136" t="str">
            <v/>
          </cell>
          <cell r="CC136" t="str">
            <v/>
          </cell>
          <cell r="CD136" t="str">
            <v/>
          </cell>
        </row>
        <row r="137">
          <cell r="U137" t="str">
            <v/>
          </cell>
          <cell r="Z137" t="str">
            <v/>
          </cell>
          <cell r="AA137" t="str">
            <v/>
          </cell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Z137" t="str">
            <v/>
          </cell>
          <cell r="CB137" t="str">
            <v/>
          </cell>
          <cell r="CC137" t="str">
            <v/>
          </cell>
          <cell r="CD137" t="str">
            <v/>
          </cell>
        </row>
        <row r="138">
          <cell r="U138" t="str">
            <v/>
          </cell>
          <cell r="Z138" t="str">
            <v/>
          </cell>
          <cell r="AA138" t="str">
            <v/>
          </cell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Z138" t="str">
            <v/>
          </cell>
          <cell r="CB138" t="str">
            <v/>
          </cell>
          <cell r="CC138" t="str">
            <v/>
          </cell>
          <cell r="CD138" t="str">
            <v/>
          </cell>
        </row>
        <row r="139">
          <cell r="U139" t="str">
            <v/>
          </cell>
          <cell r="Z139" t="str">
            <v/>
          </cell>
          <cell r="AA139" t="str">
            <v/>
          </cell>
          <cell r="AF139"/>
          <cell r="AG139"/>
          <cell r="AH139"/>
          <cell r="AI139"/>
          <cell r="AJ139"/>
          <cell r="AK139"/>
          <cell r="AL139"/>
          <cell r="AM139"/>
          <cell r="AN139"/>
          <cell r="AO139"/>
          <cell r="AP139"/>
          <cell r="AQ139"/>
          <cell r="AR139"/>
          <cell r="AS139"/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Z139" t="str">
            <v/>
          </cell>
          <cell r="CB139" t="str">
            <v/>
          </cell>
          <cell r="CC139" t="str">
            <v/>
          </cell>
          <cell r="CD139" t="str">
            <v/>
          </cell>
        </row>
        <row r="140">
          <cell r="U140" t="str">
            <v/>
          </cell>
          <cell r="Z140" t="str">
            <v/>
          </cell>
          <cell r="AA140" t="str">
            <v/>
          </cell>
          <cell r="AF140"/>
          <cell r="AG140"/>
          <cell r="AH140"/>
          <cell r="AI140"/>
          <cell r="AJ140"/>
          <cell r="AK140"/>
          <cell r="AL140"/>
          <cell r="AM140"/>
          <cell r="AN140"/>
          <cell r="AO140"/>
          <cell r="AP140"/>
          <cell r="AQ140"/>
          <cell r="AR140"/>
          <cell r="AS140"/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Z140" t="str">
            <v/>
          </cell>
          <cell r="CB140" t="str">
            <v/>
          </cell>
          <cell r="CC140" t="str">
            <v/>
          </cell>
          <cell r="CD140" t="str">
            <v/>
          </cell>
        </row>
        <row r="141">
          <cell r="U141" t="str">
            <v/>
          </cell>
          <cell r="Z141" t="str">
            <v/>
          </cell>
          <cell r="AA141" t="str">
            <v/>
          </cell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/>
          <cell r="AV141"/>
          <cell r="AW141"/>
          <cell r="AX141"/>
          <cell r="AY141"/>
          <cell r="AZ141"/>
          <cell r="BA141"/>
          <cell r="BB141"/>
          <cell r="BC141"/>
          <cell r="BZ141" t="str">
            <v/>
          </cell>
          <cell r="CB141" t="str">
            <v/>
          </cell>
          <cell r="CC141" t="str">
            <v/>
          </cell>
          <cell r="CD141" t="str">
            <v/>
          </cell>
        </row>
        <row r="142">
          <cell r="U142" t="str">
            <v/>
          </cell>
          <cell r="Z142" t="str">
            <v/>
          </cell>
          <cell r="AA142" t="str">
            <v/>
          </cell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Z142" t="str">
            <v/>
          </cell>
          <cell r="CB142" t="str">
            <v/>
          </cell>
          <cell r="CC142" t="str">
            <v/>
          </cell>
          <cell r="CD142" t="str">
            <v/>
          </cell>
        </row>
        <row r="143">
          <cell r="U143" t="str">
            <v/>
          </cell>
          <cell r="Z143" t="str">
            <v/>
          </cell>
          <cell r="AA143" t="str">
            <v/>
          </cell>
          <cell r="AF143"/>
          <cell r="AG143"/>
          <cell r="AH143"/>
          <cell r="AI143"/>
          <cell r="AJ143"/>
          <cell r="AK143"/>
          <cell r="AL143"/>
          <cell r="AM143"/>
          <cell r="AN143"/>
          <cell r="AO143"/>
          <cell r="AP143"/>
          <cell r="AQ143"/>
          <cell r="AR143"/>
          <cell r="AS143"/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Z143" t="str">
            <v/>
          </cell>
          <cell r="CB143" t="str">
            <v/>
          </cell>
          <cell r="CC143" t="str">
            <v/>
          </cell>
          <cell r="CD143" t="str">
            <v/>
          </cell>
        </row>
        <row r="144">
          <cell r="U144" t="str">
            <v/>
          </cell>
          <cell r="Z144" t="str">
            <v/>
          </cell>
          <cell r="AA144" t="str">
            <v/>
          </cell>
          <cell r="AF144"/>
          <cell r="AG144"/>
          <cell r="AH144"/>
          <cell r="AI144"/>
          <cell r="AJ144"/>
          <cell r="AK144"/>
          <cell r="AL144"/>
          <cell r="AM144"/>
          <cell r="AN144"/>
          <cell r="AO144"/>
          <cell r="AP144"/>
          <cell r="AQ144"/>
          <cell r="AR144"/>
          <cell r="AS144"/>
          <cell r="AT144"/>
          <cell r="AU144"/>
          <cell r="AV144"/>
          <cell r="AW144"/>
          <cell r="AX144"/>
          <cell r="AY144"/>
          <cell r="AZ144"/>
          <cell r="BA144"/>
          <cell r="BB144"/>
          <cell r="BC144"/>
          <cell r="BZ144" t="str">
            <v/>
          </cell>
          <cell r="CB144" t="str">
            <v/>
          </cell>
          <cell r="CC144" t="str">
            <v/>
          </cell>
          <cell r="CD144" t="str">
            <v/>
          </cell>
        </row>
        <row r="145">
          <cell r="U145" t="str">
            <v/>
          </cell>
          <cell r="Z145" t="str">
            <v/>
          </cell>
          <cell r="AA145" t="str">
            <v/>
          </cell>
          <cell r="AF145"/>
          <cell r="AG145"/>
          <cell r="AH145"/>
          <cell r="AI145"/>
          <cell r="AJ145"/>
          <cell r="AK145"/>
          <cell r="AL145"/>
          <cell r="AM145"/>
          <cell r="AN145"/>
          <cell r="AO145"/>
          <cell r="AP145"/>
          <cell r="AQ145"/>
          <cell r="AR145"/>
          <cell r="AS145"/>
          <cell r="AT145"/>
          <cell r="AU145"/>
          <cell r="AV145"/>
          <cell r="AW145"/>
          <cell r="AX145"/>
          <cell r="AY145"/>
          <cell r="AZ145"/>
          <cell r="BA145"/>
          <cell r="BB145"/>
          <cell r="BC145"/>
          <cell r="BZ145" t="str">
            <v/>
          </cell>
          <cell r="CB145" t="str">
            <v/>
          </cell>
          <cell r="CC145" t="str">
            <v/>
          </cell>
          <cell r="CD145" t="str">
            <v/>
          </cell>
        </row>
        <row r="146">
          <cell r="U146" t="str">
            <v/>
          </cell>
          <cell r="Z146" t="str">
            <v/>
          </cell>
          <cell r="AA146" t="str">
            <v/>
          </cell>
          <cell r="AF146"/>
          <cell r="AG146"/>
          <cell r="AH146"/>
          <cell r="AI146"/>
          <cell r="AJ146"/>
          <cell r="AK146"/>
          <cell r="AL146"/>
          <cell r="AM146"/>
          <cell r="AN146"/>
          <cell r="AO146"/>
          <cell r="AP146"/>
          <cell r="AQ146"/>
          <cell r="AR146"/>
          <cell r="AS146"/>
          <cell r="AT146"/>
          <cell r="AU146"/>
          <cell r="AV146"/>
          <cell r="AW146"/>
          <cell r="AX146"/>
          <cell r="AY146"/>
          <cell r="AZ146"/>
          <cell r="BA146"/>
          <cell r="BB146"/>
          <cell r="BC146"/>
          <cell r="BZ146" t="str">
            <v/>
          </cell>
          <cell r="CB146" t="str">
            <v/>
          </cell>
          <cell r="CC146" t="str">
            <v/>
          </cell>
          <cell r="CD146" t="str">
            <v/>
          </cell>
        </row>
        <row r="147">
          <cell r="U147" t="str">
            <v/>
          </cell>
          <cell r="Z147" t="str">
            <v/>
          </cell>
          <cell r="AA147" t="str">
            <v/>
          </cell>
          <cell r="AF147"/>
          <cell r="AG147"/>
          <cell r="AH147"/>
          <cell r="AI147"/>
          <cell r="AJ147"/>
          <cell r="AK147"/>
          <cell r="AL147"/>
          <cell r="AM147"/>
          <cell r="AN147"/>
          <cell r="AO147"/>
          <cell r="AP147"/>
          <cell r="AQ147"/>
          <cell r="AR147"/>
          <cell r="AS147"/>
          <cell r="AT147"/>
          <cell r="AU147"/>
          <cell r="AV147"/>
          <cell r="AW147"/>
          <cell r="AX147"/>
          <cell r="AY147"/>
          <cell r="AZ147"/>
          <cell r="BA147"/>
          <cell r="BB147"/>
          <cell r="BC147"/>
          <cell r="BZ147" t="str">
            <v/>
          </cell>
          <cell r="CB147" t="str">
            <v/>
          </cell>
          <cell r="CC147" t="str">
            <v/>
          </cell>
          <cell r="CD147" t="str">
            <v/>
          </cell>
        </row>
        <row r="148">
          <cell r="U148" t="str">
            <v/>
          </cell>
          <cell r="Z148" t="str">
            <v/>
          </cell>
          <cell r="AA148" t="str">
            <v/>
          </cell>
          <cell r="AF148"/>
          <cell r="AG148"/>
          <cell r="AH148"/>
          <cell r="AI148"/>
          <cell r="AJ148"/>
          <cell r="AK148"/>
          <cell r="AL148"/>
          <cell r="AM148"/>
          <cell r="AN148"/>
          <cell r="AO148"/>
          <cell r="AP148"/>
          <cell r="AQ148"/>
          <cell r="AR148"/>
          <cell r="AS148"/>
          <cell r="AT148"/>
          <cell r="AU148"/>
          <cell r="AV148"/>
          <cell r="AW148"/>
          <cell r="AX148"/>
          <cell r="AY148"/>
          <cell r="AZ148"/>
          <cell r="BA148"/>
          <cell r="BB148"/>
          <cell r="BC148"/>
          <cell r="BZ148" t="str">
            <v/>
          </cell>
          <cell r="CB148" t="str">
            <v/>
          </cell>
          <cell r="CC148" t="str">
            <v/>
          </cell>
          <cell r="CD148" t="str">
            <v/>
          </cell>
        </row>
        <row r="149">
          <cell r="U149" t="str">
            <v/>
          </cell>
          <cell r="Z149" t="str">
            <v/>
          </cell>
          <cell r="AA149" t="str">
            <v/>
          </cell>
          <cell r="AF149"/>
          <cell r="AG149"/>
          <cell r="AH149"/>
          <cell r="AI149"/>
          <cell r="AJ149"/>
          <cell r="AK149"/>
          <cell r="AL149"/>
          <cell r="AM149"/>
          <cell r="AN149"/>
          <cell r="AO149"/>
          <cell r="AP149"/>
          <cell r="AQ149"/>
          <cell r="AR149"/>
          <cell r="AS149"/>
          <cell r="AT149"/>
          <cell r="AU149"/>
          <cell r="AV149"/>
          <cell r="AW149"/>
          <cell r="AX149"/>
          <cell r="AY149"/>
          <cell r="AZ149"/>
          <cell r="BA149"/>
          <cell r="BB149"/>
          <cell r="BC149"/>
          <cell r="BZ149" t="str">
            <v/>
          </cell>
          <cell r="CB149" t="str">
            <v/>
          </cell>
          <cell r="CC149" t="str">
            <v/>
          </cell>
          <cell r="CD149" t="str">
            <v/>
          </cell>
        </row>
        <row r="150">
          <cell r="U150" t="str">
            <v/>
          </cell>
          <cell r="Z150" t="str">
            <v/>
          </cell>
          <cell r="AA150" t="str">
            <v/>
          </cell>
          <cell r="AF150"/>
          <cell r="AG150"/>
          <cell r="AH150"/>
          <cell r="AI150"/>
          <cell r="AJ150"/>
          <cell r="AK150"/>
          <cell r="AL150"/>
          <cell r="AM150"/>
          <cell r="AN150"/>
          <cell r="AO150"/>
          <cell r="AP150"/>
          <cell r="AQ150"/>
          <cell r="AR150"/>
          <cell r="AS150"/>
          <cell r="AT150"/>
          <cell r="AU150"/>
          <cell r="AV150"/>
          <cell r="AW150"/>
          <cell r="AX150"/>
          <cell r="AY150"/>
          <cell r="AZ150"/>
          <cell r="BA150"/>
          <cell r="BB150"/>
          <cell r="BC150"/>
          <cell r="BZ150" t="str">
            <v/>
          </cell>
          <cell r="CB150" t="str">
            <v/>
          </cell>
          <cell r="CC150" t="str">
            <v/>
          </cell>
          <cell r="CD150" t="str">
            <v/>
          </cell>
        </row>
        <row r="151">
          <cell r="U151" t="str">
            <v/>
          </cell>
          <cell r="Z151" t="str">
            <v/>
          </cell>
          <cell r="AA151" t="str">
            <v/>
          </cell>
          <cell r="AF151"/>
          <cell r="AG151"/>
          <cell r="AH151"/>
          <cell r="AI151"/>
          <cell r="AJ151"/>
          <cell r="AK151"/>
          <cell r="AL151"/>
          <cell r="AM151"/>
          <cell r="AN151"/>
          <cell r="AO151"/>
          <cell r="AP151"/>
          <cell r="AQ151"/>
          <cell r="AR151"/>
          <cell r="AS151"/>
          <cell r="AT151"/>
          <cell r="AU151"/>
          <cell r="AV151"/>
          <cell r="AW151"/>
          <cell r="AX151"/>
          <cell r="AY151"/>
          <cell r="AZ151"/>
          <cell r="BA151"/>
          <cell r="BB151"/>
          <cell r="BC151"/>
          <cell r="BZ151" t="str">
            <v/>
          </cell>
          <cell r="CB151" t="str">
            <v/>
          </cell>
          <cell r="CC151" t="str">
            <v/>
          </cell>
          <cell r="CD151" t="str">
            <v/>
          </cell>
        </row>
        <row r="152">
          <cell r="U152" t="str">
            <v/>
          </cell>
          <cell r="Z152" t="str">
            <v/>
          </cell>
          <cell r="AA152" t="str">
            <v/>
          </cell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/>
          <cell r="AV152"/>
          <cell r="AW152"/>
          <cell r="AX152"/>
          <cell r="AY152"/>
          <cell r="AZ152"/>
          <cell r="BA152"/>
          <cell r="BB152"/>
          <cell r="BC152"/>
          <cell r="BZ152" t="str">
            <v/>
          </cell>
          <cell r="CB152" t="str">
            <v/>
          </cell>
          <cell r="CC152" t="str">
            <v/>
          </cell>
          <cell r="CD152" t="str">
            <v/>
          </cell>
        </row>
        <row r="153">
          <cell r="U153" t="str">
            <v/>
          </cell>
          <cell r="Z153" t="str">
            <v/>
          </cell>
          <cell r="AA153" t="str">
            <v/>
          </cell>
          <cell r="AF153"/>
          <cell r="AG153"/>
          <cell r="AH153"/>
          <cell r="AI153"/>
          <cell r="AJ153"/>
          <cell r="AK153"/>
          <cell r="AL153"/>
          <cell r="AM153"/>
          <cell r="AN153"/>
          <cell r="AO153"/>
          <cell r="AP153"/>
          <cell r="AQ153"/>
          <cell r="AR153"/>
          <cell r="AS153"/>
          <cell r="AT153"/>
          <cell r="AU153"/>
          <cell r="AV153"/>
          <cell r="AW153"/>
          <cell r="AX153"/>
          <cell r="AY153"/>
          <cell r="AZ153"/>
          <cell r="BA153"/>
          <cell r="BB153"/>
          <cell r="BC153"/>
          <cell r="BZ153" t="str">
            <v/>
          </cell>
          <cell r="CB153" t="str">
            <v/>
          </cell>
          <cell r="CC153" t="str">
            <v/>
          </cell>
          <cell r="CD153" t="str">
            <v/>
          </cell>
        </row>
        <row r="154">
          <cell r="U154" t="str">
            <v/>
          </cell>
          <cell r="Z154" t="str">
            <v/>
          </cell>
          <cell r="AA154" t="str">
            <v/>
          </cell>
          <cell r="AF154"/>
          <cell r="AG154"/>
          <cell r="AH154"/>
          <cell r="AI154"/>
          <cell r="AJ154"/>
          <cell r="AK154"/>
          <cell r="AL154"/>
          <cell r="AM154"/>
          <cell r="AN154"/>
          <cell r="AO154"/>
          <cell r="AP154"/>
          <cell r="AQ154"/>
          <cell r="AR154"/>
          <cell r="AS154"/>
          <cell r="AT154"/>
          <cell r="AU154"/>
          <cell r="AV154"/>
          <cell r="AW154"/>
          <cell r="AX154"/>
          <cell r="AY154"/>
          <cell r="AZ154"/>
          <cell r="BA154"/>
          <cell r="BB154"/>
          <cell r="BC154"/>
          <cell r="BZ154" t="str">
            <v/>
          </cell>
          <cell r="CB154" t="str">
            <v/>
          </cell>
          <cell r="CC154" t="str">
            <v/>
          </cell>
          <cell r="CD154" t="str">
            <v/>
          </cell>
        </row>
        <row r="155">
          <cell r="U155" t="str">
            <v/>
          </cell>
          <cell r="Z155" t="str">
            <v/>
          </cell>
          <cell r="AA155" t="str">
            <v/>
          </cell>
          <cell r="AF155"/>
          <cell r="AG155"/>
          <cell r="AH155"/>
          <cell r="AI155"/>
          <cell r="AJ155"/>
          <cell r="AK155"/>
          <cell r="AL155"/>
          <cell r="AM155"/>
          <cell r="AN155"/>
          <cell r="AO155"/>
          <cell r="AP155"/>
          <cell r="AQ155"/>
          <cell r="AR155"/>
          <cell r="AS155"/>
          <cell r="AT155"/>
          <cell r="AU155"/>
          <cell r="AV155"/>
          <cell r="AW155"/>
          <cell r="AX155"/>
          <cell r="AY155"/>
          <cell r="AZ155"/>
          <cell r="BA155"/>
          <cell r="BB155"/>
          <cell r="BC155"/>
          <cell r="BZ155" t="str">
            <v/>
          </cell>
          <cell r="CB155" t="str">
            <v/>
          </cell>
          <cell r="CC155" t="str">
            <v/>
          </cell>
          <cell r="CD155" t="str">
            <v/>
          </cell>
        </row>
        <row r="156">
          <cell r="U156" t="str">
            <v/>
          </cell>
          <cell r="Z156" t="str">
            <v/>
          </cell>
          <cell r="AA156" t="str">
            <v/>
          </cell>
          <cell r="AF156"/>
          <cell r="AG156"/>
          <cell r="AH156"/>
          <cell r="AI156"/>
          <cell r="AJ156"/>
          <cell r="AK156"/>
          <cell r="AL156"/>
          <cell r="AM156"/>
          <cell r="AN156"/>
          <cell r="AO156"/>
          <cell r="AP156"/>
          <cell r="AQ156"/>
          <cell r="AR156"/>
          <cell r="AS156"/>
          <cell r="AT156"/>
          <cell r="AU156"/>
          <cell r="AV156"/>
          <cell r="AW156"/>
          <cell r="AX156"/>
          <cell r="AY156"/>
          <cell r="AZ156"/>
          <cell r="BA156"/>
          <cell r="BB156"/>
          <cell r="BC156"/>
          <cell r="BZ156" t="str">
            <v/>
          </cell>
          <cell r="CB156" t="str">
            <v/>
          </cell>
          <cell r="CC156" t="str">
            <v/>
          </cell>
          <cell r="CD156" t="str">
            <v/>
          </cell>
        </row>
        <row r="157">
          <cell r="U157" t="str">
            <v/>
          </cell>
          <cell r="Z157" t="str">
            <v/>
          </cell>
          <cell r="AA157" t="str">
            <v/>
          </cell>
          <cell r="AF157"/>
          <cell r="AG157"/>
          <cell r="AH157"/>
          <cell r="AI157"/>
          <cell r="AJ157"/>
          <cell r="AK157"/>
          <cell r="AL157"/>
          <cell r="AM157"/>
          <cell r="AN157"/>
          <cell r="AO157"/>
          <cell r="AP157"/>
          <cell r="AQ157"/>
          <cell r="AR157"/>
          <cell r="AS157"/>
          <cell r="AT157"/>
          <cell r="AU157"/>
          <cell r="AV157"/>
          <cell r="AW157"/>
          <cell r="AX157"/>
          <cell r="AY157"/>
          <cell r="AZ157"/>
          <cell r="BA157"/>
          <cell r="BB157"/>
          <cell r="BC157"/>
          <cell r="BZ157" t="str">
            <v/>
          </cell>
          <cell r="CB157" t="str">
            <v/>
          </cell>
          <cell r="CC157" t="str">
            <v/>
          </cell>
          <cell r="CD157" t="str">
            <v/>
          </cell>
        </row>
        <row r="158">
          <cell r="U158" t="str">
            <v/>
          </cell>
          <cell r="Z158" t="str">
            <v/>
          </cell>
          <cell r="AA158" t="str">
            <v/>
          </cell>
          <cell r="AF158"/>
          <cell r="AG158"/>
          <cell r="AH158"/>
          <cell r="AI158"/>
          <cell r="AJ158"/>
          <cell r="AK158"/>
          <cell r="AL158"/>
          <cell r="AM158"/>
          <cell r="AN158"/>
          <cell r="AO158"/>
          <cell r="AP158"/>
          <cell r="AQ158"/>
          <cell r="AR158"/>
          <cell r="AS158"/>
          <cell r="AT158"/>
          <cell r="AU158"/>
          <cell r="AV158"/>
          <cell r="AW158"/>
          <cell r="AX158"/>
          <cell r="AY158"/>
          <cell r="AZ158"/>
          <cell r="BA158"/>
          <cell r="BB158"/>
          <cell r="BC158"/>
          <cell r="BZ158" t="str">
            <v/>
          </cell>
          <cell r="CB158" t="str">
            <v/>
          </cell>
          <cell r="CC158" t="str">
            <v/>
          </cell>
          <cell r="CD158" t="str">
            <v/>
          </cell>
        </row>
        <row r="159">
          <cell r="U159" t="str">
            <v/>
          </cell>
          <cell r="Z159" t="str">
            <v/>
          </cell>
          <cell r="AA159" t="str">
            <v/>
          </cell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/>
          <cell r="AV159"/>
          <cell r="AW159"/>
          <cell r="AX159"/>
          <cell r="AY159"/>
          <cell r="AZ159"/>
          <cell r="BA159"/>
          <cell r="BB159"/>
          <cell r="BC159"/>
          <cell r="BZ159" t="str">
            <v/>
          </cell>
          <cell r="CB159" t="str">
            <v/>
          </cell>
          <cell r="CC159" t="str">
            <v/>
          </cell>
          <cell r="CD159" t="str">
            <v/>
          </cell>
        </row>
        <row r="160">
          <cell r="U160" t="str">
            <v/>
          </cell>
          <cell r="Z160" t="str">
            <v/>
          </cell>
          <cell r="AA160" t="str">
            <v/>
          </cell>
          <cell r="AF160"/>
          <cell r="AG160"/>
          <cell r="AH160"/>
          <cell r="AI160"/>
          <cell r="AJ160"/>
          <cell r="AK160"/>
          <cell r="AL160"/>
          <cell r="AM160"/>
          <cell r="AN160"/>
          <cell r="AO160"/>
          <cell r="AP160"/>
          <cell r="AQ160"/>
          <cell r="AR160"/>
          <cell r="AS160"/>
          <cell r="AT160"/>
          <cell r="AU160"/>
          <cell r="AV160"/>
          <cell r="AW160"/>
          <cell r="AX160"/>
          <cell r="AY160"/>
          <cell r="AZ160"/>
          <cell r="BA160"/>
          <cell r="BB160"/>
          <cell r="BC160"/>
          <cell r="BZ160" t="str">
            <v/>
          </cell>
          <cell r="CB160" t="str">
            <v/>
          </cell>
          <cell r="CC160" t="str">
            <v/>
          </cell>
          <cell r="CD160" t="str">
            <v/>
          </cell>
        </row>
        <row r="161">
          <cell r="U161" t="str">
            <v/>
          </cell>
          <cell r="Z161" t="str">
            <v/>
          </cell>
          <cell r="AA161" t="str">
            <v/>
          </cell>
          <cell r="AF161"/>
          <cell r="AG161"/>
          <cell r="AH161"/>
          <cell r="AI161"/>
          <cell r="AJ161"/>
          <cell r="AK161"/>
          <cell r="AL161"/>
          <cell r="AM161"/>
          <cell r="AN161"/>
          <cell r="AO161"/>
          <cell r="AP161"/>
          <cell r="AQ161"/>
          <cell r="AR161"/>
          <cell r="AS161"/>
          <cell r="AT161"/>
          <cell r="AU161"/>
          <cell r="AV161"/>
          <cell r="AW161"/>
          <cell r="AX161"/>
          <cell r="AY161"/>
          <cell r="AZ161"/>
          <cell r="BA161"/>
          <cell r="BB161"/>
          <cell r="BC161"/>
          <cell r="BZ161" t="str">
            <v/>
          </cell>
          <cell r="CB161" t="str">
            <v/>
          </cell>
          <cell r="CC161" t="str">
            <v/>
          </cell>
          <cell r="CD161" t="str">
            <v/>
          </cell>
        </row>
        <row r="162">
          <cell r="U162" t="str">
            <v/>
          </cell>
          <cell r="Z162" t="str">
            <v/>
          </cell>
          <cell r="AA162" t="str">
            <v/>
          </cell>
          <cell r="AF162"/>
          <cell r="AG162"/>
          <cell r="AH162"/>
          <cell r="AI162"/>
          <cell r="AJ162"/>
          <cell r="AK162"/>
          <cell r="AL162"/>
          <cell r="AM162"/>
          <cell r="AN162"/>
          <cell r="AO162"/>
          <cell r="AP162"/>
          <cell r="AQ162"/>
          <cell r="AR162"/>
          <cell r="AS162"/>
          <cell r="AT162"/>
          <cell r="AU162"/>
          <cell r="AV162"/>
          <cell r="AW162"/>
          <cell r="AX162"/>
          <cell r="AY162"/>
          <cell r="AZ162"/>
          <cell r="BA162"/>
          <cell r="BB162"/>
          <cell r="BC162"/>
          <cell r="BZ162" t="str">
            <v/>
          </cell>
          <cell r="CB162" t="str">
            <v/>
          </cell>
          <cell r="CC162" t="str">
            <v/>
          </cell>
          <cell r="CD162" t="str">
            <v/>
          </cell>
        </row>
        <row r="163">
          <cell r="U163" t="str">
            <v/>
          </cell>
          <cell r="Z163" t="str">
            <v/>
          </cell>
          <cell r="AA163" t="str">
            <v/>
          </cell>
          <cell r="AF163"/>
          <cell r="AG163"/>
          <cell r="AH163"/>
          <cell r="AI163"/>
          <cell r="AJ163"/>
          <cell r="AK163"/>
          <cell r="AL163"/>
          <cell r="AM163"/>
          <cell r="AN163"/>
          <cell r="AO163"/>
          <cell r="AP163"/>
          <cell r="AQ163"/>
          <cell r="AR163"/>
          <cell r="AS163"/>
          <cell r="AT163"/>
          <cell r="AU163"/>
          <cell r="AV163"/>
          <cell r="AW163"/>
          <cell r="AX163"/>
          <cell r="AY163"/>
          <cell r="AZ163"/>
          <cell r="BA163"/>
          <cell r="BB163"/>
          <cell r="BC163"/>
          <cell r="BZ163" t="str">
            <v/>
          </cell>
          <cell r="CB163" t="str">
            <v/>
          </cell>
          <cell r="CC163" t="str">
            <v/>
          </cell>
          <cell r="CD163" t="str">
            <v/>
          </cell>
        </row>
        <row r="164">
          <cell r="U164" t="str">
            <v/>
          </cell>
          <cell r="Z164" t="str">
            <v/>
          </cell>
          <cell r="AA164" t="str">
            <v/>
          </cell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/>
          <cell r="AV164"/>
          <cell r="AW164"/>
          <cell r="AX164"/>
          <cell r="AY164"/>
          <cell r="AZ164"/>
          <cell r="BA164"/>
          <cell r="BB164"/>
          <cell r="BC164"/>
          <cell r="BZ164" t="str">
            <v/>
          </cell>
          <cell r="CB164" t="str">
            <v/>
          </cell>
          <cell r="CC164" t="str">
            <v/>
          </cell>
          <cell r="CD164" t="str">
            <v/>
          </cell>
        </row>
        <row r="165">
          <cell r="U165" t="str">
            <v/>
          </cell>
          <cell r="Z165" t="str">
            <v/>
          </cell>
          <cell r="AA165" t="str">
            <v/>
          </cell>
          <cell r="AF165"/>
          <cell r="AG165"/>
          <cell r="AH165"/>
          <cell r="AI165"/>
          <cell r="AJ165"/>
          <cell r="AK165"/>
          <cell r="AL165"/>
          <cell r="AM165"/>
          <cell r="AN165"/>
          <cell r="AO165"/>
          <cell r="AP165"/>
          <cell r="AQ165"/>
          <cell r="AR165"/>
          <cell r="AS165"/>
          <cell r="AT165"/>
          <cell r="AU165"/>
          <cell r="AV165"/>
          <cell r="AW165"/>
          <cell r="AX165"/>
          <cell r="AY165"/>
          <cell r="AZ165"/>
          <cell r="BA165"/>
          <cell r="BB165"/>
          <cell r="BC165"/>
          <cell r="BZ165" t="str">
            <v/>
          </cell>
          <cell r="CB165" t="str">
            <v/>
          </cell>
          <cell r="CC165" t="str">
            <v/>
          </cell>
          <cell r="CD165" t="str">
            <v/>
          </cell>
        </row>
        <row r="166">
          <cell r="U166" t="str">
            <v/>
          </cell>
          <cell r="Z166" t="str">
            <v/>
          </cell>
          <cell r="AA166" t="str">
            <v/>
          </cell>
          <cell r="AF166"/>
          <cell r="AG166"/>
          <cell r="AH166"/>
          <cell r="AI166"/>
          <cell r="AJ166"/>
          <cell r="AK166"/>
          <cell r="AL166"/>
          <cell r="AM166"/>
          <cell r="AN166"/>
          <cell r="AO166"/>
          <cell r="AP166"/>
          <cell r="AQ166"/>
          <cell r="AR166"/>
          <cell r="AS166"/>
          <cell r="AT166"/>
          <cell r="AU166"/>
          <cell r="AV166"/>
          <cell r="AW166"/>
          <cell r="AX166"/>
          <cell r="AY166"/>
          <cell r="AZ166"/>
          <cell r="BA166"/>
          <cell r="BB166"/>
          <cell r="BC166"/>
          <cell r="BZ166" t="str">
            <v/>
          </cell>
          <cell r="CB166" t="str">
            <v/>
          </cell>
          <cell r="CC166" t="str">
            <v/>
          </cell>
          <cell r="CD166" t="str">
            <v/>
          </cell>
        </row>
        <row r="167">
          <cell r="U167" t="str">
            <v/>
          </cell>
          <cell r="Z167" t="str">
            <v/>
          </cell>
          <cell r="AA167" t="str">
            <v/>
          </cell>
          <cell r="AF167"/>
          <cell r="AG167"/>
          <cell r="AH167"/>
          <cell r="AI167"/>
          <cell r="AJ167"/>
          <cell r="AK167"/>
          <cell r="AL167"/>
          <cell r="AM167"/>
          <cell r="AN167"/>
          <cell r="AO167"/>
          <cell r="AP167"/>
          <cell r="AQ167"/>
          <cell r="AR167"/>
          <cell r="AS167"/>
          <cell r="AT167"/>
          <cell r="AU167"/>
          <cell r="AV167"/>
          <cell r="AW167"/>
          <cell r="AX167"/>
          <cell r="AY167"/>
          <cell r="AZ167"/>
          <cell r="BA167"/>
          <cell r="BB167"/>
          <cell r="BC167"/>
          <cell r="BZ167" t="str">
            <v/>
          </cell>
          <cell r="CB167" t="str">
            <v/>
          </cell>
          <cell r="CC167" t="str">
            <v/>
          </cell>
          <cell r="CD167" t="str">
            <v/>
          </cell>
        </row>
        <row r="168">
          <cell r="U168" t="str">
            <v/>
          </cell>
          <cell r="Z168" t="str">
            <v/>
          </cell>
          <cell r="AA168" t="str">
            <v/>
          </cell>
          <cell r="AF168"/>
          <cell r="AG168"/>
          <cell r="AH168"/>
          <cell r="AI168"/>
          <cell r="AJ168"/>
          <cell r="AK168"/>
          <cell r="AL168"/>
          <cell r="AM168"/>
          <cell r="AN168"/>
          <cell r="AO168"/>
          <cell r="AP168"/>
          <cell r="AQ168"/>
          <cell r="AR168"/>
          <cell r="AS168"/>
          <cell r="AT168"/>
          <cell r="AU168"/>
          <cell r="AV168"/>
          <cell r="AW168"/>
          <cell r="AX168"/>
          <cell r="AY168"/>
          <cell r="AZ168"/>
          <cell r="BA168"/>
          <cell r="BB168"/>
          <cell r="BC168"/>
          <cell r="BZ168" t="str">
            <v/>
          </cell>
          <cell r="CB168" t="str">
            <v/>
          </cell>
          <cell r="CC168" t="str">
            <v/>
          </cell>
          <cell r="CD168" t="str">
            <v/>
          </cell>
        </row>
        <row r="169">
          <cell r="U169" t="str">
            <v/>
          </cell>
          <cell r="Z169" t="str">
            <v/>
          </cell>
          <cell r="AA169" t="str">
            <v/>
          </cell>
          <cell r="AF169"/>
          <cell r="AG169"/>
          <cell r="AH169"/>
          <cell r="AI169"/>
          <cell r="AJ169"/>
          <cell r="AK169"/>
          <cell r="AL169"/>
          <cell r="AM169"/>
          <cell r="AN169"/>
          <cell r="AO169"/>
          <cell r="AP169"/>
          <cell r="AQ169"/>
          <cell r="AR169"/>
          <cell r="AS169"/>
          <cell r="AT169"/>
          <cell r="AU169"/>
          <cell r="AV169"/>
          <cell r="AW169"/>
          <cell r="AX169"/>
          <cell r="AY169"/>
          <cell r="AZ169"/>
          <cell r="BA169"/>
          <cell r="BB169"/>
          <cell r="BC169"/>
          <cell r="BZ169" t="str">
            <v/>
          </cell>
          <cell r="CB169" t="str">
            <v/>
          </cell>
          <cell r="CC169" t="str">
            <v/>
          </cell>
          <cell r="CD169" t="str">
            <v/>
          </cell>
        </row>
        <row r="170">
          <cell r="U170" t="str">
            <v/>
          </cell>
          <cell r="Z170" t="str">
            <v/>
          </cell>
          <cell r="AA170" t="str">
            <v/>
          </cell>
          <cell r="AF170"/>
          <cell r="AG170"/>
          <cell r="AH170"/>
          <cell r="AI170"/>
          <cell r="AJ170"/>
          <cell r="AK170"/>
          <cell r="AL170"/>
          <cell r="AM170"/>
          <cell r="AN170"/>
          <cell r="AO170"/>
          <cell r="AP170"/>
          <cell r="AQ170"/>
          <cell r="AR170"/>
          <cell r="AS170"/>
          <cell r="AT170"/>
          <cell r="AU170"/>
          <cell r="AV170"/>
          <cell r="AW170"/>
          <cell r="AX170"/>
          <cell r="AY170"/>
          <cell r="AZ170"/>
          <cell r="BA170"/>
          <cell r="BB170"/>
          <cell r="BC170"/>
          <cell r="BZ170" t="str">
            <v/>
          </cell>
          <cell r="CB170" t="str">
            <v/>
          </cell>
          <cell r="CC170" t="str">
            <v/>
          </cell>
          <cell r="CD170" t="str">
            <v/>
          </cell>
        </row>
        <row r="171">
          <cell r="U171" t="str">
            <v/>
          </cell>
          <cell r="Z171" t="str">
            <v/>
          </cell>
          <cell r="AA171" t="str">
            <v/>
          </cell>
          <cell r="AF171"/>
          <cell r="AG171"/>
          <cell r="AH171"/>
          <cell r="AI171"/>
          <cell r="AJ171"/>
          <cell r="AK171"/>
          <cell r="AL171"/>
          <cell r="AM171"/>
          <cell r="AN171"/>
          <cell r="AO171"/>
          <cell r="AP171"/>
          <cell r="AQ171"/>
          <cell r="AR171"/>
          <cell r="AS171"/>
          <cell r="AT171"/>
          <cell r="AU171"/>
          <cell r="AV171"/>
          <cell r="AW171"/>
          <cell r="AX171"/>
          <cell r="AY171"/>
          <cell r="AZ171"/>
          <cell r="BA171"/>
          <cell r="BB171"/>
          <cell r="BC171"/>
          <cell r="BZ171" t="str">
            <v/>
          </cell>
          <cell r="CB171" t="str">
            <v/>
          </cell>
          <cell r="CC171" t="str">
            <v/>
          </cell>
          <cell r="CD171" t="str">
            <v/>
          </cell>
        </row>
        <row r="172">
          <cell r="U172" t="str">
            <v/>
          </cell>
          <cell r="Z172" t="str">
            <v/>
          </cell>
          <cell r="AA172" t="str">
            <v/>
          </cell>
          <cell r="AF172"/>
          <cell r="AG172"/>
          <cell r="AH172"/>
          <cell r="AI172"/>
          <cell r="AJ172"/>
          <cell r="AK172"/>
          <cell r="AL172"/>
          <cell r="AM172"/>
          <cell r="AN172"/>
          <cell r="AO172"/>
          <cell r="AP172"/>
          <cell r="AQ172"/>
          <cell r="AR172"/>
          <cell r="AS172"/>
          <cell r="AT172"/>
          <cell r="AU172"/>
          <cell r="AV172"/>
          <cell r="AW172"/>
          <cell r="AX172"/>
          <cell r="AY172"/>
          <cell r="AZ172"/>
          <cell r="BA172"/>
          <cell r="BB172"/>
          <cell r="BC172"/>
          <cell r="BZ172" t="str">
            <v/>
          </cell>
          <cell r="CB172" t="str">
            <v/>
          </cell>
          <cell r="CC172" t="str">
            <v/>
          </cell>
          <cell r="CD172" t="str">
            <v/>
          </cell>
        </row>
        <row r="173">
          <cell r="U173" t="str">
            <v/>
          </cell>
          <cell r="Z173" t="str">
            <v/>
          </cell>
          <cell r="AA173" t="str">
            <v/>
          </cell>
          <cell r="AF173"/>
          <cell r="AG173"/>
          <cell r="AH173"/>
          <cell r="AI173"/>
          <cell r="AJ173"/>
          <cell r="AK173"/>
          <cell r="AL173"/>
          <cell r="AM173"/>
          <cell r="AN173"/>
          <cell r="AO173"/>
          <cell r="AP173"/>
          <cell r="AQ173"/>
          <cell r="AR173"/>
          <cell r="AS173"/>
          <cell r="AT173"/>
          <cell r="AU173"/>
          <cell r="AV173"/>
          <cell r="AW173"/>
          <cell r="AX173"/>
          <cell r="AY173"/>
          <cell r="AZ173"/>
          <cell r="BA173"/>
          <cell r="BB173"/>
          <cell r="BC173"/>
          <cell r="BZ173" t="str">
            <v/>
          </cell>
          <cell r="CB173" t="str">
            <v/>
          </cell>
          <cell r="CC173" t="str">
            <v/>
          </cell>
          <cell r="CD173" t="str">
            <v/>
          </cell>
        </row>
        <row r="174">
          <cell r="U174" t="str">
            <v/>
          </cell>
          <cell r="Z174" t="str">
            <v/>
          </cell>
          <cell r="AA174" t="str">
            <v/>
          </cell>
          <cell r="AF174"/>
          <cell r="AG174"/>
          <cell r="AH174"/>
          <cell r="AI174"/>
          <cell r="AJ174"/>
          <cell r="AK174"/>
          <cell r="AL174"/>
          <cell r="AM174"/>
          <cell r="AN174"/>
          <cell r="AO174"/>
          <cell r="AP174"/>
          <cell r="AQ174"/>
          <cell r="AR174"/>
          <cell r="AS174"/>
          <cell r="AT174"/>
          <cell r="AU174"/>
          <cell r="AV174"/>
          <cell r="AW174"/>
          <cell r="AX174"/>
          <cell r="AY174"/>
          <cell r="AZ174"/>
          <cell r="BA174"/>
          <cell r="BB174"/>
          <cell r="BC174"/>
          <cell r="BZ174" t="str">
            <v/>
          </cell>
          <cell r="CB174" t="str">
            <v/>
          </cell>
          <cell r="CC174" t="str">
            <v/>
          </cell>
          <cell r="CD174" t="str">
            <v/>
          </cell>
        </row>
        <row r="175">
          <cell r="U175" t="str">
            <v/>
          </cell>
          <cell r="Z175" t="str">
            <v/>
          </cell>
          <cell r="AA175" t="str">
            <v/>
          </cell>
          <cell r="AF175"/>
          <cell r="AG175"/>
          <cell r="AH175"/>
          <cell r="AI175"/>
          <cell r="AJ175"/>
          <cell r="AK175"/>
          <cell r="AL175"/>
          <cell r="AM175"/>
          <cell r="AN175"/>
          <cell r="AO175"/>
          <cell r="AP175"/>
          <cell r="AQ175"/>
          <cell r="AR175"/>
          <cell r="AS175"/>
          <cell r="AT175"/>
          <cell r="AU175"/>
          <cell r="AV175"/>
          <cell r="AW175"/>
          <cell r="AX175"/>
          <cell r="AY175"/>
          <cell r="AZ175"/>
          <cell r="BA175"/>
          <cell r="BB175"/>
          <cell r="BC175"/>
          <cell r="BZ175" t="str">
            <v/>
          </cell>
          <cell r="CB175" t="str">
            <v/>
          </cell>
          <cell r="CC175" t="str">
            <v/>
          </cell>
          <cell r="CD175" t="str">
            <v/>
          </cell>
        </row>
        <row r="176">
          <cell r="U176" t="str">
            <v/>
          </cell>
          <cell r="Z176" t="str">
            <v/>
          </cell>
          <cell r="AA176" t="str">
            <v/>
          </cell>
          <cell r="AF176"/>
          <cell r="AG176"/>
          <cell r="AH176"/>
          <cell r="AI176"/>
          <cell r="AJ176"/>
          <cell r="AK176"/>
          <cell r="AL176"/>
          <cell r="AM176"/>
          <cell r="AN176"/>
          <cell r="AO176"/>
          <cell r="AP176"/>
          <cell r="AQ176"/>
          <cell r="AR176"/>
          <cell r="AS176"/>
          <cell r="AT176"/>
          <cell r="AU176"/>
          <cell r="AV176"/>
          <cell r="AW176"/>
          <cell r="AX176"/>
          <cell r="AY176"/>
          <cell r="AZ176"/>
          <cell r="BA176"/>
          <cell r="BB176"/>
          <cell r="BC176"/>
          <cell r="BZ176" t="str">
            <v/>
          </cell>
          <cell r="CB176" t="str">
            <v/>
          </cell>
          <cell r="CC176" t="str">
            <v/>
          </cell>
          <cell r="CD176" t="str">
            <v/>
          </cell>
        </row>
        <row r="177">
          <cell r="U177" t="str">
            <v/>
          </cell>
          <cell r="Z177" t="str">
            <v/>
          </cell>
          <cell r="AA177" t="str">
            <v/>
          </cell>
          <cell r="AF177"/>
          <cell r="AG177"/>
          <cell r="AH177"/>
          <cell r="AI177"/>
          <cell r="AJ177"/>
          <cell r="AK177"/>
          <cell r="AL177"/>
          <cell r="AM177"/>
          <cell r="AN177"/>
          <cell r="AO177"/>
          <cell r="AP177"/>
          <cell r="AQ177"/>
          <cell r="AR177"/>
          <cell r="AS177"/>
          <cell r="AT177"/>
          <cell r="AU177"/>
          <cell r="AV177"/>
          <cell r="AW177"/>
          <cell r="AX177"/>
          <cell r="AY177"/>
          <cell r="AZ177"/>
          <cell r="BA177"/>
          <cell r="BB177"/>
          <cell r="BC177"/>
          <cell r="BZ177" t="str">
            <v/>
          </cell>
          <cell r="CB177" t="str">
            <v/>
          </cell>
          <cell r="CC177" t="str">
            <v/>
          </cell>
          <cell r="CD177" t="str">
            <v/>
          </cell>
        </row>
        <row r="178">
          <cell r="U178" t="str">
            <v/>
          </cell>
          <cell r="Z178" t="str">
            <v/>
          </cell>
          <cell r="AA178" t="str">
            <v/>
          </cell>
          <cell r="AF178"/>
          <cell r="AG178"/>
          <cell r="AH178"/>
          <cell r="AI178"/>
          <cell r="AJ178"/>
          <cell r="AK178"/>
          <cell r="AL178"/>
          <cell r="AM178"/>
          <cell r="AN178"/>
          <cell r="AO178"/>
          <cell r="AP178"/>
          <cell r="AQ178"/>
          <cell r="AR178"/>
          <cell r="AS178"/>
          <cell r="AT178"/>
          <cell r="AU178"/>
          <cell r="AV178"/>
          <cell r="AW178"/>
          <cell r="AX178"/>
          <cell r="AY178"/>
          <cell r="AZ178"/>
          <cell r="BA178"/>
          <cell r="BB178"/>
          <cell r="BC178"/>
          <cell r="BZ178" t="str">
            <v/>
          </cell>
          <cell r="CB178" t="str">
            <v/>
          </cell>
          <cell r="CC178" t="str">
            <v/>
          </cell>
          <cell r="CD178" t="str">
            <v/>
          </cell>
        </row>
        <row r="179">
          <cell r="U179" t="str">
            <v/>
          </cell>
          <cell r="Z179" t="str">
            <v/>
          </cell>
          <cell r="AA179" t="str">
            <v/>
          </cell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/>
          <cell r="AV179"/>
          <cell r="AW179"/>
          <cell r="AX179"/>
          <cell r="AY179"/>
          <cell r="AZ179"/>
          <cell r="BA179"/>
          <cell r="BB179"/>
          <cell r="BC179"/>
          <cell r="BZ179" t="str">
            <v/>
          </cell>
          <cell r="CB179" t="str">
            <v/>
          </cell>
          <cell r="CC179" t="str">
            <v/>
          </cell>
          <cell r="CD179" t="str">
            <v/>
          </cell>
        </row>
        <row r="180">
          <cell r="U180" t="str">
            <v/>
          </cell>
          <cell r="Z180" t="str">
            <v/>
          </cell>
          <cell r="AA180" t="str">
            <v/>
          </cell>
          <cell r="AF180"/>
          <cell r="AG180"/>
          <cell r="AH180"/>
          <cell r="AI180"/>
          <cell r="AJ180"/>
          <cell r="AK180"/>
          <cell r="AL180"/>
          <cell r="AM180"/>
          <cell r="AN180"/>
          <cell r="AO180"/>
          <cell r="AP180"/>
          <cell r="AQ180"/>
          <cell r="AR180"/>
          <cell r="AS180"/>
          <cell r="AT180"/>
          <cell r="AU180"/>
          <cell r="AV180"/>
          <cell r="AW180"/>
          <cell r="AX180"/>
          <cell r="AY180"/>
          <cell r="AZ180"/>
          <cell r="BA180"/>
          <cell r="BB180"/>
          <cell r="BC180"/>
          <cell r="BZ180" t="str">
            <v/>
          </cell>
          <cell r="CB180" t="str">
            <v/>
          </cell>
          <cell r="CC180" t="str">
            <v/>
          </cell>
          <cell r="CD180" t="str">
            <v/>
          </cell>
        </row>
        <row r="181">
          <cell r="U181" t="str">
            <v/>
          </cell>
          <cell r="Z181" t="str">
            <v/>
          </cell>
          <cell r="AA181" t="str">
            <v/>
          </cell>
          <cell r="AF181"/>
          <cell r="AG181"/>
          <cell r="AH181"/>
          <cell r="AI181"/>
          <cell r="AJ181"/>
          <cell r="AK181"/>
          <cell r="AL181"/>
          <cell r="AM181"/>
          <cell r="AN181"/>
          <cell r="AO181"/>
          <cell r="AP181"/>
          <cell r="AQ181"/>
          <cell r="AR181"/>
          <cell r="AS181"/>
          <cell r="AT181"/>
          <cell r="AU181"/>
          <cell r="AV181"/>
          <cell r="AW181"/>
          <cell r="AX181"/>
          <cell r="AY181"/>
          <cell r="AZ181"/>
          <cell r="BA181"/>
          <cell r="BB181"/>
          <cell r="BC181"/>
          <cell r="BZ181" t="str">
            <v/>
          </cell>
          <cell r="CB181" t="str">
            <v/>
          </cell>
          <cell r="CC181" t="str">
            <v/>
          </cell>
          <cell r="CD181" t="str">
            <v/>
          </cell>
        </row>
        <row r="182">
          <cell r="U182" t="str">
            <v/>
          </cell>
          <cell r="Z182" t="str">
            <v/>
          </cell>
          <cell r="AA182" t="str">
            <v/>
          </cell>
          <cell r="AF182"/>
          <cell r="AG182"/>
          <cell r="AH182"/>
          <cell r="AI182"/>
          <cell r="AJ182"/>
          <cell r="AK182"/>
          <cell r="AL182"/>
          <cell r="AM182"/>
          <cell r="AN182"/>
          <cell r="AO182"/>
          <cell r="AP182"/>
          <cell r="AQ182"/>
          <cell r="AR182"/>
          <cell r="AS182"/>
          <cell r="AT182"/>
          <cell r="AU182"/>
          <cell r="AV182"/>
          <cell r="AW182"/>
          <cell r="AX182"/>
          <cell r="AY182"/>
          <cell r="AZ182"/>
          <cell r="BA182"/>
          <cell r="BB182"/>
          <cell r="BC182"/>
          <cell r="BZ182" t="str">
            <v/>
          </cell>
          <cell r="CB182" t="str">
            <v/>
          </cell>
          <cell r="CC182" t="str">
            <v/>
          </cell>
          <cell r="CD182" t="str">
            <v/>
          </cell>
        </row>
        <row r="183">
          <cell r="U183" t="str">
            <v/>
          </cell>
          <cell r="Z183" t="str">
            <v/>
          </cell>
          <cell r="AA183" t="str">
            <v/>
          </cell>
          <cell r="AF183"/>
          <cell r="AG183"/>
          <cell r="AH183"/>
          <cell r="AI183"/>
          <cell r="AJ183"/>
          <cell r="AK183"/>
          <cell r="AL183"/>
          <cell r="AM183"/>
          <cell r="AN183"/>
          <cell r="AO183"/>
          <cell r="AP183"/>
          <cell r="AQ183"/>
          <cell r="AR183"/>
          <cell r="AS183"/>
          <cell r="AT183"/>
          <cell r="AU183"/>
          <cell r="AV183"/>
          <cell r="AW183"/>
          <cell r="AX183"/>
          <cell r="AY183"/>
          <cell r="AZ183"/>
          <cell r="BA183"/>
          <cell r="BB183"/>
          <cell r="BC183"/>
          <cell r="BZ183" t="str">
            <v/>
          </cell>
          <cell r="CB183" t="str">
            <v/>
          </cell>
          <cell r="CC183" t="str">
            <v/>
          </cell>
          <cell r="CD183" t="str">
            <v/>
          </cell>
        </row>
        <row r="184">
          <cell r="U184" t="str">
            <v/>
          </cell>
          <cell r="Z184" t="str">
            <v/>
          </cell>
          <cell r="AA184" t="str">
            <v/>
          </cell>
          <cell r="AF184"/>
          <cell r="AG184"/>
          <cell r="AH184"/>
          <cell r="AI184"/>
          <cell r="AJ184"/>
          <cell r="AK184"/>
          <cell r="AL184"/>
          <cell r="AM184"/>
          <cell r="AN184"/>
          <cell r="AO184"/>
          <cell r="AP184"/>
          <cell r="AQ184"/>
          <cell r="AR184"/>
          <cell r="AS184"/>
          <cell r="AT184"/>
          <cell r="AU184"/>
          <cell r="AV184"/>
          <cell r="AW184"/>
          <cell r="AX184"/>
          <cell r="AY184"/>
          <cell r="AZ184"/>
          <cell r="BA184"/>
          <cell r="BB184"/>
          <cell r="BC184"/>
          <cell r="BZ184" t="str">
            <v/>
          </cell>
          <cell r="CB184" t="str">
            <v/>
          </cell>
          <cell r="CC184" t="str">
            <v/>
          </cell>
          <cell r="CD184" t="str">
            <v/>
          </cell>
        </row>
        <row r="185">
          <cell r="U185" t="str">
            <v/>
          </cell>
          <cell r="Z185" t="str">
            <v/>
          </cell>
          <cell r="AA185" t="str">
            <v/>
          </cell>
          <cell r="AF185"/>
          <cell r="AG185"/>
          <cell r="AH185"/>
          <cell r="AI185"/>
          <cell r="AJ185"/>
          <cell r="AK185"/>
          <cell r="AL185"/>
          <cell r="AM185"/>
          <cell r="AN185"/>
          <cell r="AO185"/>
          <cell r="AP185"/>
          <cell r="AQ185"/>
          <cell r="AR185"/>
          <cell r="AS185"/>
          <cell r="AT185"/>
          <cell r="AU185"/>
          <cell r="AV185"/>
          <cell r="AW185"/>
          <cell r="AX185"/>
          <cell r="AY185"/>
          <cell r="AZ185"/>
          <cell r="BA185"/>
          <cell r="BB185"/>
          <cell r="BC185"/>
          <cell r="BZ185" t="str">
            <v/>
          </cell>
          <cell r="CB185" t="str">
            <v/>
          </cell>
          <cell r="CC185" t="str">
            <v/>
          </cell>
          <cell r="CD185" t="str">
            <v/>
          </cell>
        </row>
        <row r="186">
          <cell r="U186" t="str">
            <v/>
          </cell>
          <cell r="Z186" t="str">
            <v/>
          </cell>
          <cell r="AA186" t="str">
            <v/>
          </cell>
          <cell r="AF186"/>
          <cell r="AG186"/>
          <cell r="AH186"/>
          <cell r="AI186"/>
          <cell r="AJ186"/>
          <cell r="AK186"/>
          <cell r="AL186"/>
          <cell r="AM186"/>
          <cell r="AN186"/>
          <cell r="AO186"/>
          <cell r="AP186"/>
          <cell r="AQ186"/>
          <cell r="AR186"/>
          <cell r="AS186"/>
          <cell r="AT186"/>
          <cell r="AU186"/>
          <cell r="AV186"/>
          <cell r="AW186"/>
          <cell r="AX186"/>
          <cell r="AY186"/>
          <cell r="AZ186"/>
          <cell r="BA186"/>
          <cell r="BB186"/>
          <cell r="BC186"/>
          <cell r="BZ186" t="str">
            <v/>
          </cell>
          <cell r="CB186" t="str">
            <v/>
          </cell>
          <cell r="CC186" t="str">
            <v/>
          </cell>
          <cell r="CD186" t="str">
            <v/>
          </cell>
        </row>
        <row r="187">
          <cell r="U187" t="str">
            <v/>
          </cell>
          <cell r="Z187" t="str">
            <v/>
          </cell>
          <cell r="AA187" t="str">
            <v/>
          </cell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/>
          <cell r="AV187"/>
          <cell r="AW187"/>
          <cell r="AX187"/>
          <cell r="AY187"/>
          <cell r="AZ187"/>
          <cell r="BA187"/>
          <cell r="BB187"/>
          <cell r="BC187"/>
          <cell r="BZ187" t="str">
            <v/>
          </cell>
          <cell r="CB187" t="str">
            <v/>
          </cell>
          <cell r="CC187" t="str">
            <v/>
          </cell>
          <cell r="CD187" t="str">
            <v/>
          </cell>
        </row>
        <row r="188">
          <cell r="U188" t="str">
            <v/>
          </cell>
          <cell r="Z188" t="str">
            <v/>
          </cell>
          <cell r="AA188" t="str">
            <v/>
          </cell>
          <cell r="AF188"/>
          <cell r="AG188"/>
          <cell r="AH188"/>
          <cell r="AI188"/>
          <cell r="AJ188"/>
          <cell r="AK188"/>
          <cell r="AL188"/>
          <cell r="AM188"/>
          <cell r="AN188"/>
          <cell r="AO188"/>
          <cell r="AP188"/>
          <cell r="AQ188"/>
          <cell r="AR188"/>
          <cell r="AS188"/>
          <cell r="AT188"/>
          <cell r="AU188"/>
          <cell r="AV188"/>
          <cell r="AW188"/>
          <cell r="AX188"/>
          <cell r="AY188"/>
          <cell r="AZ188"/>
          <cell r="BA188"/>
          <cell r="BB188"/>
          <cell r="BC188"/>
          <cell r="BZ188" t="str">
            <v/>
          </cell>
          <cell r="CB188" t="str">
            <v/>
          </cell>
          <cell r="CC188" t="str">
            <v/>
          </cell>
          <cell r="CD188" t="str">
            <v/>
          </cell>
        </row>
        <row r="189">
          <cell r="U189" t="str">
            <v/>
          </cell>
          <cell r="Z189" t="str">
            <v/>
          </cell>
          <cell r="AA189" t="str">
            <v/>
          </cell>
          <cell r="AF189"/>
          <cell r="AG189"/>
          <cell r="AH189"/>
          <cell r="AI189"/>
          <cell r="AJ189"/>
          <cell r="AK189"/>
          <cell r="AL189"/>
          <cell r="AM189"/>
          <cell r="AN189"/>
          <cell r="AO189"/>
          <cell r="AP189"/>
          <cell r="AQ189"/>
          <cell r="AR189"/>
          <cell r="AS189"/>
          <cell r="AT189"/>
          <cell r="AU189"/>
          <cell r="AV189"/>
          <cell r="AW189"/>
          <cell r="AX189"/>
          <cell r="AY189"/>
          <cell r="AZ189"/>
          <cell r="BA189"/>
          <cell r="BB189"/>
          <cell r="BC189"/>
          <cell r="BZ189" t="str">
            <v/>
          </cell>
          <cell r="CB189" t="str">
            <v/>
          </cell>
          <cell r="CC189" t="str">
            <v/>
          </cell>
          <cell r="CD189" t="str">
            <v/>
          </cell>
        </row>
        <row r="190">
          <cell r="U190" t="str">
            <v/>
          </cell>
          <cell r="Z190" t="str">
            <v/>
          </cell>
          <cell r="AA190" t="str">
            <v/>
          </cell>
          <cell r="AF190"/>
          <cell r="AG190"/>
          <cell r="AH190"/>
          <cell r="AI190"/>
          <cell r="AJ190"/>
          <cell r="AK190"/>
          <cell r="AL190"/>
          <cell r="AM190"/>
          <cell r="AN190"/>
          <cell r="AO190"/>
          <cell r="AP190"/>
          <cell r="AQ190"/>
          <cell r="AR190"/>
          <cell r="AS190"/>
          <cell r="AT190"/>
          <cell r="AU190"/>
          <cell r="AV190"/>
          <cell r="AW190"/>
          <cell r="AX190"/>
          <cell r="AY190"/>
          <cell r="AZ190"/>
          <cell r="BA190"/>
          <cell r="BB190"/>
          <cell r="BC190"/>
          <cell r="BZ190" t="str">
            <v/>
          </cell>
          <cell r="CB190" t="str">
            <v/>
          </cell>
          <cell r="CC190" t="str">
            <v/>
          </cell>
          <cell r="CD190" t="str">
            <v/>
          </cell>
        </row>
        <row r="191">
          <cell r="U191" t="str">
            <v/>
          </cell>
          <cell r="Z191" t="str">
            <v/>
          </cell>
          <cell r="AA191" t="str">
            <v/>
          </cell>
          <cell r="AF191"/>
          <cell r="AG191"/>
          <cell r="AH191"/>
          <cell r="AI191"/>
          <cell r="AJ191"/>
          <cell r="AK191"/>
          <cell r="AL191"/>
          <cell r="AM191"/>
          <cell r="AN191"/>
          <cell r="AO191"/>
          <cell r="AP191"/>
          <cell r="AQ191"/>
          <cell r="AR191"/>
          <cell r="AS191"/>
          <cell r="AT191"/>
          <cell r="AU191"/>
          <cell r="AV191"/>
          <cell r="AW191"/>
          <cell r="AX191"/>
          <cell r="AY191"/>
          <cell r="AZ191"/>
          <cell r="BA191"/>
          <cell r="BB191"/>
          <cell r="BC191"/>
          <cell r="BZ191" t="str">
            <v/>
          </cell>
          <cell r="CB191" t="str">
            <v/>
          </cell>
          <cell r="CC191" t="str">
            <v/>
          </cell>
          <cell r="CD191" t="str">
            <v/>
          </cell>
        </row>
        <row r="192">
          <cell r="U192" t="str">
            <v/>
          </cell>
          <cell r="Z192" t="str">
            <v/>
          </cell>
          <cell r="AA192" t="str">
            <v/>
          </cell>
          <cell r="AF192"/>
          <cell r="AG192"/>
          <cell r="AH192"/>
          <cell r="AI192"/>
          <cell r="AJ192"/>
          <cell r="AK192"/>
          <cell r="AL192"/>
          <cell r="AM192"/>
          <cell r="AN192"/>
          <cell r="AO192"/>
          <cell r="AP192"/>
          <cell r="AQ192"/>
          <cell r="AR192"/>
          <cell r="AS192"/>
          <cell r="AT192"/>
          <cell r="AU192"/>
          <cell r="AV192"/>
          <cell r="AW192"/>
          <cell r="AX192"/>
          <cell r="AY192"/>
          <cell r="AZ192"/>
          <cell r="BA192"/>
          <cell r="BB192"/>
          <cell r="BC192"/>
          <cell r="BZ192" t="str">
            <v/>
          </cell>
          <cell r="CB192" t="str">
            <v/>
          </cell>
          <cell r="CC192" t="str">
            <v/>
          </cell>
          <cell r="CD192" t="str">
            <v/>
          </cell>
        </row>
        <row r="193">
          <cell r="U193" t="str">
            <v/>
          </cell>
          <cell r="Z193" t="str">
            <v/>
          </cell>
          <cell r="AA193" t="str">
            <v/>
          </cell>
          <cell r="AF193"/>
          <cell r="AG193"/>
          <cell r="AH193"/>
          <cell r="AI193"/>
          <cell r="AJ193"/>
          <cell r="AK193"/>
          <cell r="AL193"/>
          <cell r="AM193"/>
          <cell r="AN193"/>
          <cell r="AO193"/>
          <cell r="AP193"/>
          <cell r="AQ193"/>
          <cell r="AR193"/>
          <cell r="AS193"/>
          <cell r="AT193"/>
          <cell r="AU193"/>
          <cell r="AV193"/>
          <cell r="AW193"/>
          <cell r="AX193"/>
          <cell r="AY193"/>
          <cell r="AZ193"/>
          <cell r="BA193"/>
          <cell r="BB193"/>
          <cell r="BC193"/>
          <cell r="BZ193" t="str">
            <v/>
          </cell>
          <cell r="CB193" t="str">
            <v/>
          </cell>
          <cell r="CC193" t="str">
            <v/>
          </cell>
          <cell r="CD193" t="str">
            <v/>
          </cell>
        </row>
        <row r="194">
          <cell r="U194" t="str">
            <v/>
          </cell>
          <cell r="Z194" t="str">
            <v/>
          </cell>
          <cell r="AA194" t="str">
            <v/>
          </cell>
          <cell r="AF194"/>
          <cell r="AG194"/>
          <cell r="AH194"/>
          <cell r="AI194"/>
          <cell r="AJ194"/>
          <cell r="AK194"/>
          <cell r="AL194"/>
          <cell r="AM194"/>
          <cell r="AN194"/>
          <cell r="AO194"/>
          <cell r="AP194"/>
          <cell r="AQ194"/>
          <cell r="AR194"/>
          <cell r="AS194"/>
          <cell r="AT194"/>
          <cell r="AU194"/>
          <cell r="AV194"/>
          <cell r="AW194"/>
          <cell r="AX194"/>
          <cell r="AY194"/>
          <cell r="AZ194"/>
          <cell r="BA194"/>
          <cell r="BB194"/>
          <cell r="BC194"/>
          <cell r="BZ194" t="str">
            <v/>
          </cell>
          <cell r="CB194" t="str">
            <v/>
          </cell>
          <cell r="CC194" t="str">
            <v/>
          </cell>
          <cell r="CD194" t="str">
            <v/>
          </cell>
        </row>
        <row r="195">
          <cell r="U195" t="str">
            <v/>
          </cell>
          <cell r="Z195" t="str">
            <v/>
          </cell>
          <cell r="AA195" t="str">
            <v/>
          </cell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/>
          <cell r="AV195"/>
          <cell r="AW195"/>
          <cell r="AX195"/>
          <cell r="AY195"/>
          <cell r="AZ195"/>
          <cell r="BA195"/>
          <cell r="BB195"/>
          <cell r="BC195"/>
          <cell r="BZ195" t="str">
            <v/>
          </cell>
          <cell r="CB195" t="str">
            <v/>
          </cell>
          <cell r="CC195" t="str">
            <v/>
          </cell>
          <cell r="CD195" t="str">
            <v/>
          </cell>
        </row>
        <row r="196">
          <cell r="U196" t="str">
            <v/>
          </cell>
          <cell r="Z196" t="str">
            <v/>
          </cell>
          <cell r="AA196" t="str">
            <v/>
          </cell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/>
          <cell r="AV196"/>
          <cell r="AW196"/>
          <cell r="AX196"/>
          <cell r="AY196"/>
          <cell r="AZ196"/>
          <cell r="BA196"/>
          <cell r="BB196"/>
          <cell r="BC196"/>
          <cell r="BZ196" t="str">
            <v/>
          </cell>
          <cell r="CB196" t="str">
            <v/>
          </cell>
          <cell r="CC196" t="str">
            <v/>
          </cell>
          <cell r="CD196" t="str">
            <v/>
          </cell>
        </row>
        <row r="197">
          <cell r="U197" t="str">
            <v/>
          </cell>
          <cell r="Z197" t="str">
            <v/>
          </cell>
          <cell r="AA197" t="str">
            <v/>
          </cell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/>
          <cell r="AV197"/>
          <cell r="AW197"/>
          <cell r="AX197"/>
          <cell r="AY197"/>
          <cell r="AZ197"/>
          <cell r="BA197"/>
          <cell r="BB197"/>
          <cell r="BC197"/>
          <cell r="BZ197" t="str">
            <v/>
          </cell>
          <cell r="CB197" t="str">
            <v/>
          </cell>
          <cell r="CC197" t="str">
            <v/>
          </cell>
          <cell r="CD197" t="str">
            <v/>
          </cell>
        </row>
        <row r="198">
          <cell r="U198" t="str">
            <v/>
          </cell>
          <cell r="Z198" t="str">
            <v/>
          </cell>
          <cell r="AA198" t="str">
            <v/>
          </cell>
          <cell r="AF198"/>
          <cell r="AG198"/>
          <cell r="AH198"/>
          <cell r="AI198"/>
          <cell r="AJ198"/>
          <cell r="AK198"/>
          <cell r="AL198"/>
          <cell r="AM198"/>
          <cell r="AN198"/>
          <cell r="AO198"/>
          <cell r="AP198"/>
          <cell r="AQ198"/>
          <cell r="AR198"/>
          <cell r="AS198"/>
          <cell r="AT198"/>
          <cell r="AU198"/>
          <cell r="AV198"/>
          <cell r="AW198"/>
          <cell r="AX198"/>
          <cell r="AY198"/>
          <cell r="AZ198"/>
          <cell r="BA198"/>
          <cell r="BB198"/>
          <cell r="BC198"/>
          <cell r="BZ198" t="str">
            <v/>
          </cell>
          <cell r="CB198" t="str">
            <v/>
          </cell>
          <cell r="CC198" t="str">
            <v/>
          </cell>
          <cell r="CD198" t="str">
            <v/>
          </cell>
        </row>
        <row r="199">
          <cell r="U199" t="str">
            <v/>
          </cell>
          <cell r="Z199" t="str">
            <v/>
          </cell>
          <cell r="AA199" t="str">
            <v/>
          </cell>
          <cell r="AF199"/>
          <cell r="AG199"/>
          <cell r="AH199"/>
          <cell r="AI199"/>
          <cell r="AJ199"/>
          <cell r="AK199"/>
          <cell r="AL199"/>
          <cell r="AM199"/>
          <cell r="AN199"/>
          <cell r="AO199"/>
          <cell r="AP199"/>
          <cell r="AQ199"/>
          <cell r="AR199"/>
          <cell r="AS199"/>
          <cell r="AT199"/>
          <cell r="AU199"/>
          <cell r="AV199"/>
          <cell r="AW199"/>
          <cell r="AX199"/>
          <cell r="AY199"/>
          <cell r="AZ199"/>
          <cell r="BA199"/>
          <cell r="BB199"/>
          <cell r="BC199"/>
          <cell r="BZ199" t="str">
            <v/>
          </cell>
          <cell r="CB199" t="str">
            <v/>
          </cell>
          <cell r="CC199" t="str">
            <v/>
          </cell>
          <cell r="CD199" t="str">
            <v/>
          </cell>
        </row>
        <row r="200">
          <cell r="U200" t="str">
            <v/>
          </cell>
          <cell r="Z200" t="str">
            <v/>
          </cell>
          <cell r="AA200" t="str">
            <v/>
          </cell>
          <cell r="AF200"/>
          <cell r="AG200"/>
          <cell r="AH200"/>
          <cell r="AI200"/>
          <cell r="AJ200"/>
          <cell r="AK200"/>
          <cell r="AL200"/>
          <cell r="AM200"/>
          <cell r="AN200"/>
          <cell r="AO200"/>
          <cell r="AP200"/>
          <cell r="AQ200"/>
          <cell r="AR200"/>
          <cell r="AS200"/>
          <cell r="AT200"/>
          <cell r="AU200"/>
          <cell r="AV200"/>
          <cell r="AW200"/>
          <cell r="AX200"/>
          <cell r="AY200"/>
          <cell r="AZ200"/>
          <cell r="BA200"/>
          <cell r="BB200"/>
          <cell r="BC200"/>
          <cell r="BZ200" t="str">
            <v/>
          </cell>
          <cell r="CB200" t="str">
            <v/>
          </cell>
          <cell r="CC200" t="str">
            <v/>
          </cell>
          <cell r="CD200" t="str">
            <v/>
          </cell>
        </row>
        <row r="201">
          <cell r="U201" t="str">
            <v/>
          </cell>
          <cell r="Z201" t="str">
            <v/>
          </cell>
          <cell r="AA201" t="str">
            <v/>
          </cell>
          <cell r="AF201"/>
          <cell r="AG201"/>
          <cell r="AH201"/>
          <cell r="AI201"/>
          <cell r="AJ201"/>
          <cell r="AK201"/>
          <cell r="AL201"/>
          <cell r="AM201"/>
          <cell r="AN201"/>
          <cell r="AO201"/>
          <cell r="AP201"/>
          <cell r="AQ201"/>
          <cell r="AR201"/>
          <cell r="AS201"/>
          <cell r="AT201"/>
          <cell r="AU201"/>
          <cell r="AV201"/>
          <cell r="AW201"/>
          <cell r="AX201"/>
          <cell r="AY201"/>
          <cell r="AZ201"/>
          <cell r="BA201"/>
          <cell r="BB201"/>
          <cell r="BC201"/>
          <cell r="BZ201" t="str">
            <v/>
          </cell>
          <cell r="CB201" t="str">
            <v/>
          </cell>
          <cell r="CC201" t="str">
            <v/>
          </cell>
          <cell r="CD201" t="str">
            <v/>
          </cell>
        </row>
        <row r="202">
          <cell r="U202" t="str">
            <v/>
          </cell>
          <cell r="Z202" t="str">
            <v/>
          </cell>
          <cell r="AA202" t="str">
            <v/>
          </cell>
          <cell r="AF202"/>
          <cell r="AG202"/>
          <cell r="AH202"/>
          <cell r="AI202"/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/>
          <cell r="AV202"/>
          <cell r="AW202"/>
          <cell r="AX202"/>
          <cell r="AY202"/>
          <cell r="AZ202"/>
          <cell r="BA202"/>
          <cell r="BB202"/>
          <cell r="BC202"/>
          <cell r="BZ202" t="str">
            <v/>
          </cell>
          <cell r="CB202" t="str">
            <v/>
          </cell>
          <cell r="CC202" t="str">
            <v/>
          </cell>
          <cell r="CD202" t="str">
            <v/>
          </cell>
        </row>
        <row r="203">
          <cell r="U203" t="str">
            <v/>
          </cell>
          <cell r="Z203" t="str">
            <v/>
          </cell>
          <cell r="AA203" t="str">
            <v/>
          </cell>
          <cell r="AF203"/>
          <cell r="AG203"/>
          <cell r="AH203"/>
          <cell r="AI203"/>
          <cell r="AJ203"/>
          <cell r="AK203"/>
          <cell r="AL203"/>
          <cell r="AM203"/>
          <cell r="AN203"/>
          <cell r="AO203"/>
          <cell r="AP203"/>
          <cell r="AQ203"/>
          <cell r="AR203"/>
          <cell r="AS203"/>
          <cell r="AT203"/>
          <cell r="AU203"/>
          <cell r="AV203"/>
          <cell r="AW203"/>
          <cell r="AX203"/>
          <cell r="AY203"/>
          <cell r="AZ203"/>
          <cell r="BA203"/>
          <cell r="BB203"/>
          <cell r="BC203"/>
          <cell r="BZ203" t="str">
            <v/>
          </cell>
          <cell r="CB203" t="str">
            <v/>
          </cell>
          <cell r="CC203" t="str">
            <v/>
          </cell>
          <cell r="CD203" t="str">
            <v/>
          </cell>
        </row>
        <row r="204">
          <cell r="U204" t="str">
            <v/>
          </cell>
          <cell r="Z204" t="str">
            <v/>
          </cell>
          <cell r="AA204" t="str">
            <v/>
          </cell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/>
          <cell r="AV204"/>
          <cell r="AW204"/>
          <cell r="AX204"/>
          <cell r="AY204"/>
          <cell r="AZ204"/>
          <cell r="BA204"/>
          <cell r="BB204"/>
          <cell r="BC204"/>
          <cell r="BZ204" t="str">
            <v/>
          </cell>
          <cell r="CB204" t="str">
            <v/>
          </cell>
          <cell r="CC204" t="str">
            <v/>
          </cell>
          <cell r="CD204" t="str">
            <v/>
          </cell>
        </row>
        <row r="205">
          <cell r="U205" t="str">
            <v/>
          </cell>
          <cell r="Z205" t="str">
            <v/>
          </cell>
          <cell r="AA205" t="str">
            <v/>
          </cell>
          <cell r="AF205"/>
          <cell r="AG205"/>
          <cell r="AH205"/>
          <cell r="AI205"/>
          <cell r="AJ205"/>
          <cell r="AK205"/>
          <cell r="AL205"/>
          <cell r="AM205"/>
          <cell r="AN205"/>
          <cell r="AO205"/>
          <cell r="AP205"/>
          <cell r="AQ205"/>
          <cell r="AR205"/>
          <cell r="AS205"/>
          <cell r="AT205"/>
          <cell r="AU205"/>
          <cell r="AV205"/>
          <cell r="AW205"/>
          <cell r="AX205"/>
          <cell r="AY205"/>
          <cell r="AZ205"/>
          <cell r="BA205"/>
          <cell r="BB205"/>
          <cell r="BC205"/>
          <cell r="BZ205" t="str">
            <v/>
          </cell>
          <cell r="CB205" t="str">
            <v/>
          </cell>
          <cell r="CC205" t="str">
            <v/>
          </cell>
          <cell r="CD205" t="str">
            <v/>
          </cell>
        </row>
        <row r="206">
          <cell r="U206" t="str">
            <v/>
          </cell>
          <cell r="Z206" t="str">
            <v/>
          </cell>
          <cell r="AA206" t="str">
            <v/>
          </cell>
          <cell r="AF206"/>
          <cell r="AG206"/>
          <cell r="AH206"/>
          <cell r="AI206"/>
          <cell r="AJ206"/>
          <cell r="AK206"/>
          <cell r="AL206"/>
          <cell r="AM206"/>
          <cell r="AN206"/>
          <cell r="AO206"/>
          <cell r="AP206"/>
          <cell r="AQ206"/>
          <cell r="AR206"/>
          <cell r="AS206"/>
          <cell r="AT206"/>
          <cell r="AU206"/>
          <cell r="AV206"/>
          <cell r="AW206"/>
          <cell r="AX206"/>
          <cell r="AY206"/>
          <cell r="AZ206"/>
          <cell r="BA206"/>
          <cell r="BB206"/>
          <cell r="BC206"/>
          <cell r="BZ206" t="str">
            <v/>
          </cell>
          <cell r="CB206" t="str">
            <v/>
          </cell>
          <cell r="CC206" t="str">
            <v/>
          </cell>
          <cell r="CD206" t="str">
            <v/>
          </cell>
        </row>
        <row r="207">
          <cell r="U207" t="str">
            <v/>
          </cell>
          <cell r="Z207" t="str">
            <v/>
          </cell>
          <cell r="AA207" t="str">
            <v/>
          </cell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/>
          <cell r="AV207"/>
          <cell r="AW207"/>
          <cell r="AX207"/>
          <cell r="AY207"/>
          <cell r="AZ207"/>
          <cell r="BA207"/>
          <cell r="BB207"/>
          <cell r="BC207"/>
          <cell r="BZ207" t="str">
            <v/>
          </cell>
          <cell r="CB207" t="str">
            <v/>
          </cell>
          <cell r="CC207" t="str">
            <v/>
          </cell>
          <cell r="CD207" t="str">
            <v/>
          </cell>
        </row>
        <row r="208">
          <cell r="U208" t="str">
            <v/>
          </cell>
          <cell r="Z208" t="str">
            <v/>
          </cell>
          <cell r="AA208" t="str">
            <v/>
          </cell>
          <cell r="AF208"/>
          <cell r="AG208"/>
          <cell r="AH208"/>
          <cell r="AI208"/>
          <cell r="AJ208"/>
          <cell r="AK208"/>
          <cell r="AL208"/>
          <cell r="AM208"/>
          <cell r="AN208"/>
          <cell r="AO208"/>
          <cell r="AP208"/>
          <cell r="AQ208"/>
          <cell r="AR208"/>
          <cell r="AS208"/>
          <cell r="AT208"/>
          <cell r="AU208"/>
          <cell r="AV208"/>
          <cell r="AW208"/>
          <cell r="AX208"/>
          <cell r="AY208"/>
          <cell r="AZ208"/>
          <cell r="BA208"/>
          <cell r="BB208"/>
          <cell r="BC208"/>
          <cell r="BZ208" t="str">
            <v/>
          </cell>
          <cell r="CB208" t="str">
            <v/>
          </cell>
          <cell r="CC208" t="str">
            <v/>
          </cell>
          <cell r="CD208" t="str">
            <v/>
          </cell>
        </row>
        <row r="209">
          <cell r="U209" t="str">
            <v/>
          </cell>
          <cell r="Z209" t="str">
            <v/>
          </cell>
          <cell r="AA209" t="str">
            <v/>
          </cell>
          <cell r="AF209"/>
          <cell r="AG209"/>
          <cell r="AH209"/>
          <cell r="AI209"/>
          <cell r="AJ209"/>
          <cell r="AK209"/>
          <cell r="AL209"/>
          <cell r="AM209"/>
          <cell r="AN209"/>
          <cell r="AO209"/>
          <cell r="AP209"/>
          <cell r="AQ209"/>
          <cell r="AR209"/>
          <cell r="AS209"/>
          <cell r="AT209"/>
          <cell r="AU209"/>
          <cell r="AV209"/>
          <cell r="AW209"/>
          <cell r="AX209"/>
          <cell r="AY209"/>
          <cell r="AZ209"/>
          <cell r="BA209"/>
          <cell r="BB209"/>
          <cell r="BC209"/>
          <cell r="BZ209" t="str">
            <v/>
          </cell>
          <cell r="CB209" t="str">
            <v/>
          </cell>
          <cell r="CC209" t="str">
            <v/>
          </cell>
          <cell r="CD209" t="str">
            <v/>
          </cell>
        </row>
        <row r="210">
          <cell r="U210" t="str">
            <v/>
          </cell>
          <cell r="Z210" t="str">
            <v/>
          </cell>
          <cell r="AA210" t="str">
            <v/>
          </cell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/>
          <cell r="AV210"/>
          <cell r="AW210"/>
          <cell r="AX210"/>
          <cell r="AY210"/>
          <cell r="AZ210"/>
          <cell r="BA210"/>
          <cell r="BB210"/>
          <cell r="BC210"/>
          <cell r="BZ210" t="str">
            <v/>
          </cell>
          <cell r="CB210" t="str">
            <v/>
          </cell>
          <cell r="CC210" t="str">
            <v/>
          </cell>
          <cell r="CD210" t="str">
            <v/>
          </cell>
        </row>
        <row r="211">
          <cell r="U211" t="str">
            <v/>
          </cell>
          <cell r="Z211" t="str">
            <v/>
          </cell>
          <cell r="AA211" t="str">
            <v/>
          </cell>
          <cell r="AF211"/>
          <cell r="AG211"/>
          <cell r="AH211"/>
          <cell r="AI211"/>
          <cell r="AJ211"/>
          <cell r="AK211"/>
          <cell r="AL211"/>
          <cell r="AM211"/>
          <cell r="AN211"/>
          <cell r="AO211"/>
          <cell r="AP211"/>
          <cell r="AQ211"/>
          <cell r="AR211"/>
          <cell r="AS211"/>
          <cell r="AT211"/>
          <cell r="AU211"/>
          <cell r="AV211"/>
          <cell r="AW211"/>
          <cell r="AX211"/>
          <cell r="AY211"/>
          <cell r="AZ211"/>
          <cell r="BA211"/>
          <cell r="BB211"/>
          <cell r="BC211"/>
          <cell r="BZ211" t="str">
            <v/>
          </cell>
          <cell r="CB211" t="str">
            <v/>
          </cell>
          <cell r="CC211" t="str">
            <v/>
          </cell>
          <cell r="CD211" t="str">
            <v/>
          </cell>
        </row>
        <row r="212">
          <cell r="U212" t="str">
            <v/>
          </cell>
          <cell r="Z212" t="str">
            <v/>
          </cell>
          <cell r="AA212" t="str">
            <v/>
          </cell>
          <cell r="AF212"/>
          <cell r="AG212"/>
          <cell r="AH212"/>
          <cell r="AI212"/>
          <cell r="AJ212"/>
          <cell r="AK212"/>
          <cell r="AL212"/>
          <cell r="AM212"/>
          <cell r="AN212"/>
          <cell r="AO212"/>
          <cell r="AP212"/>
          <cell r="AQ212"/>
          <cell r="AR212"/>
          <cell r="AS212"/>
          <cell r="AT212"/>
          <cell r="AU212"/>
          <cell r="AV212"/>
          <cell r="AW212"/>
          <cell r="AX212"/>
          <cell r="AY212"/>
          <cell r="AZ212"/>
          <cell r="BA212"/>
          <cell r="BB212"/>
          <cell r="BC212"/>
          <cell r="BZ212" t="str">
            <v/>
          </cell>
          <cell r="CB212" t="str">
            <v/>
          </cell>
          <cell r="CC212" t="str">
            <v/>
          </cell>
          <cell r="CD212" t="str">
            <v/>
          </cell>
        </row>
        <row r="213">
          <cell r="U213" t="str">
            <v/>
          </cell>
          <cell r="Z213" t="str">
            <v/>
          </cell>
          <cell r="AA213" t="str">
            <v/>
          </cell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/>
          <cell r="AV213"/>
          <cell r="AW213"/>
          <cell r="AX213"/>
          <cell r="AY213"/>
          <cell r="AZ213"/>
          <cell r="BA213"/>
          <cell r="BB213"/>
          <cell r="BC213"/>
          <cell r="BZ213" t="str">
            <v/>
          </cell>
          <cell r="CB213" t="str">
            <v/>
          </cell>
          <cell r="CC213" t="str">
            <v/>
          </cell>
          <cell r="CD213" t="str">
            <v/>
          </cell>
        </row>
        <row r="214">
          <cell r="U214" t="str">
            <v/>
          </cell>
          <cell r="Z214" t="str">
            <v/>
          </cell>
          <cell r="AA214" t="str">
            <v/>
          </cell>
          <cell r="AF214"/>
          <cell r="AG214"/>
          <cell r="AH214"/>
          <cell r="AI214"/>
          <cell r="AJ214"/>
          <cell r="AK214"/>
          <cell r="AL214"/>
          <cell r="AM214"/>
          <cell r="AN214"/>
          <cell r="AO214"/>
          <cell r="AP214"/>
          <cell r="AQ214"/>
          <cell r="AR214"/>
          <cell r="AS214"/>
          <cell r="AT214"/>
          <cell r="AU214"/>
          <cell r="AV214"/>
          <cell r="AW214"/>
          <cell r="AX214"/>
          <cell r="AY214"/>
          <cell r="AZ214"/>
          <cell r="BA214"/>
          <cell r="BB214"/>
          <cell r="BC214"/>
          <cell r="BZ214" t="str">
            <v/>
          </cell>
          <cell r="CB214" t="str">
            <v/>
          </cell>
          <cell r="CC214" t="str">
            <v/>
          </cell>
          <cell r="CD214" t="str">
            <v/>
          </cell>
        </row>
        <row r="215">
          <cell r="U215" t="str">
            <v/>
          </cell>
          <cell r="Z215" t="str">
            <v/>
          </cell>
          <cell r="AA215" t="str">
            <v/>
          </cell>
          <cell r="AF215"/>
          <cell r="AG215"/>
          <cell r="AH215"/>
          <cell r="AI215"/>
          <cell r="AJ215"/>
          <cell r="AK215"/>
          <cell r="AL215"/>
          <cell r="AM215"/>
          <cell r="AN215"/>
          <cell r="AO215"/>
          <cell r="AP215"/>
          <cell r="AQ215"/>
          <cell r="AR215"/>
          <cell r="AS215"/>
          <cell r="AT215"/>
          <cell r="AU215"/>
          <cell r="AV215"/>
          <cell r="AW215"/>
          <cell r="AX215"/>
          <cell r="AY215"/>
          <cell r="AZ215"/>
          <cell r="BA215"/>
          <cell r="BB215"/>
          <cell r="BC215"/>
          <cell r="BZ215" t="str">
            <v/>
          </cell>
          <cell r="CB215" t="str">
            <v/>
          </cell>
          <cell r="CC215" t="str">
            <v/>
          </cell>
          <cell r="CD215" t="str">
            <v/>
          </cell>
        </row>
        <row r="216">
          <cell r="U216" t="str">
            <v/>
          </cell>
          <cell r="Z216" t="str">
            <v/>
          </cell>
          <cell r="AA216" t="str">
            <v/>
          </cell>
          <cell r="AF216"/>
          <cell r="AG216"/>
          <cell r="AH216"/>
          <cell r="AI216"/>
          <cell r="AJ216"/>
          <cell r="AK216"/>
          <cell r="AL216"/>
          <cell r="AM216"/>
          <cell r="AN216"/>
          <cell r="AO216"/>
          <cell r="AP216"/>
          <cell r="AQ216"/>
          <cell r="AR216"/>
          <cell r="AS216"/>
          <cell r="AT216"/>
          <cell r="AU216"/>
          <cell r="AV216"/>
          <cell r="AW216"/>
          <cell r="AX216"/>
          <cell r="AY216"/>
          <cell r="AZ216"/>
          <cell r="BA216"/>
          <cell r="BB216"/>
          <cell r="BC216"/>
          <cell r="BZ216" t="str">
            <v/>
          </cell>
          <cell r="CB216" t="str">
            <v/>
          </cell>
          <cell r="CC216" t="str">
            <v/>
          </cell>
          <cell r="CD216" t="str">
            <v/>
          </cell>
        </row>
        <row r="217">
          <cell r="U217" t="str">
            <v/>
          </cell>
          <cell r="Z217" t="str">
            <v/>
          </cell>
          <cell r="AA217" t="str">
            <v/>
          </cell>
          <cell r="AF217"/>
          <cell r="AG217"/>
          <cell r="AH217"/>
          <cell r="AI217"/>
          <cell r="AJ217"/>
          <cell r="AK217"/>
          <cell r="AL217"/>
          <cell r="AM217"/>
          <cell r="AN217"/>
          <cell r="AO217"/>
          <cell r="AP217"/>
          <cell r="AQ217"/>
          <cell r="AR217"/>
          <cell r="AS217"/>
          <cell r="AT217"/>
          <cell r="AU217"/>
          <cell r="AV217"/>
          <cell r="AW217"/>
          <cell r="AX217"/>
          <cell r="AY217"/>
          <cell r="AZ217"/>
          <cell r="BA217"/>
          <cell r="BB217"/>
          <cell r="BC217"/>
          <cell r="BZ217" t="str">
            <v/>
          </cell>
          <cell r="CB217" t="str">
            <v/>
          </cell>
          <cell r="CC217" t="str">
            <v/>
          </cell>
          <cell r="CD217" t="str">
            <v/>
          </cell>
        </row>
        <row r="218">
          <cell r="U218" t="str">
            <v/>
          </cell>
          <cell r="Z218" t="str">
            <v/>
          </cell>
          <cell r="AA218" t="str">
            <v/>
          </cell>
          <cell r="AF218"/>
          <cell r="AG218"/>
          <cell r="AH218"/>
          <cell r="AI218"/>
          <cell r="AJ218"/>
          <cell r="AK218"/>
          <cell r="AL218"/>
          <cell r="AM218"/>
          <cell r="AN218"/>
          <cell r="AO218"/>
          <cell r="AP218"/>
          <cell r="AQ218"/>
          <cell r="AR218"/>
          <cell r="AS218"/>
          <cell r="AT218"/>
          <cell r="AU218"/>
          <cell r="AV218"/>
          <cell r="AW218"/>
          <cell r="AX218"/>
          <cell r="AY218"/>
          <cell r="AZ218"/>
          <cell r="BA218"/>
          <cell r="BB218"/>
          <cell r="BC218"/>
          <cell r="BZ218" t="str">
            <v/>
          </cell>
          <cell r="CB218" t="str">
            <v/>
          </cell>
          <cell r="CC218" t="str">
            <v/>
          </cell>
          <cell r="CD218" t="str">
            <v/>
          </cell>
        </row>
        <row r="219">
          <cell r="U219" t="str">
            <v/>
          </cell>
          <cell r="Z219" t="str">
            <v/>
          </cell>
          <cell r="AA219" t="str">
            <v/>
          </cell>
          <cell r="AF219"/>
          <cell r="AG219"/>
          <cell r="AH219"/>
          <cell r="AI219"/>
          <cell r="AJ219"/>
          <cell r="AK219"/>
          <cell r="AL219"/>
          <cell r="AM219"/>
          <cell r="AN219"/>
          <cell r="AO219"/>
          <cell r="AP219"/>
          <cell r="AQ219"/>
          <cell r="AR219"/>
          <cell r="AS219"/>
          <cell r="AT219"/>
          <cell r="AU219"/>
          <cell r="AV219"/>
          <cell r="AW219"/>
          <cell r="AX219"/>
          <cell r="AY219"/>
          <cell r="AZ219"/>
          <cell r="BA219"/>
          <cell r="BB219"/>
          <cell r="BC219"/>
          <cell r="BZ219" t="str">
            <v/>
          </cell>
          <cell r="CB219" t="str">
            <v/>
          </cell>
          <cell r="CC219" t="str">
            <v/>
          </cell>
          <cell r="CD219" t="str">
            <v/>
          </cell>
        </row>
        <row r="220">
          <cell r="U220" t="str">
            <v/>
          </cell>
          <cell r="Z220" t="str">
            <v/>
          </cell>
          <cell r="AA220" t="str">
            <v/>
          </cell>
          <cell r="AF220"/>
          <cell r="AG220"/>
          <cell r="AH220"/>
          <cell r="AI220"/>
          <cell r="AJ220"/>
          <cell r="AK220"/>
          <cell r="AL220"/>
          <cell r="AM220"/>
          <cell r="AN220"/>
          <cell r="AO220"/>
          <cell r="AP220"/>
          <cell r="AQ220"/>
          <cell r="AR220"/>
          <cell r="AS220"/>
          <cell r="AT220"/>
          <cell r="AU220"/>
          <cell r="AV220"/>
          <cell r="AW220"/>
          <cell r="AX220"/>
          <cell r="AY220"/>
          <cell r="AZ220"/>
          <cell r="BA220"/>
          <cell r="BB220"/>
          <cell r="BC220"/>
          <cell r="BZ220" t="str">
            <v/>
          </cell>
          <cell r="CB220" t="str">
            <v/>
          </cell>
          <cell r="CC220" t="str">
            <v/>
          </cell>
          <cell r="CD220" t="str">
            <v/>
          </cell>
        </row>
        <row r="221">
          <cell r="U221" t="str">
            <v/>
          </cell>
          <cell r="Z221" t="str">
            <v/>
          </cell>
          <cell r="AA221" t="str">
            <v/>
          </cell>
          <cell r="AF221"/>
          <cell r="AG221"/>
          <cell r="AH221"/>
          <cell r="AI221"/>
          <cell r="AJ221"/>
          <cell r="AK221"/>
          <cell r="AL221"/>
          <cell r="AM221"/>
          <cell r="AN221"/>
          <cell r="AO221"/>
          <cell r="AP221"/>
          <cell r="AQ221"/>
          <cell r="AR221"/>
          <cell r="AS221"/>
          <cell r="AT221"/>
          <cell r="AU221"/>
          <cell r="AV221"/>
          <cell r="AW221"/>
          <cell r="AX221"/>
          <cell r="AY221"/>
          <cell r="AZ221"/>
          <cell r="BA221"/>
          <cell r="BB221"/>
          <cell r="BC221"/>
          <cell r="BZ221" t="str">
            <v/>
          </cell>
          <cell r="CB221" t="str">
            <v/>
          </cell>
          <cell r="CC221" t="str">
            <v/>
          </cell>
          <cell r="CD221" t="str">
            <v/>
          </cell>
        </row>
        <row r="222">
          <cell r="U222" t="str">
            <v/>
          </cell>
          <cell r="Z222" t="str">
            <v/>
          </cell>
          <cell r="AA222" t="str">
            <v/>
          </cell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/>
          <cell r="AV222"/>
          <cell r="AW222"/>
          <cell r="AX222"/>
          <cell r="AY222"/>
          <cell r="AZ222"/>
          <cell r="BA222"/>
          <cell r="BB222"/>
          <cell r="BC222"/>
          <cell r="BZ222" t="str">
            <v/>
          </cell>
          <cell r="CB222" t="str">
            <v/>
          </cell>
          <cell r="CC222" t="str">
            <v/>
          </cell>
          <cell r="CD222" t="str">
            <v/>
          </cell>
        </row>
        <row r="223">
          <cell r="U223" t="str">
            <v/>
          </cell>
          <cell r="Z223" t="str">
            <v/>
          </cell>
          <cell r="AA223" t="str">
            <v/>
          </cell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/>
          <cell r="AV223"/>
          <cell r="AW223"/>
          <cell r="AX223"/>
          <cell r="AY223"/>
          <cell r="AZ223"/>
          <cell r="BA223"/>
          <cell r="BB223"/>
          <cell r="BC223"/>
          <cell r="BZ223" t="str">
            <v/>
          </cell>
          <cell r="CB223" t="str">
            <v/>
          </cell>
          <cell r="CC223" t="str">
            <v/>
          </cell>
          <cell r="CD223" t="str">
            <v/>
          </cell>
        </row>
        <row r="224">
          <cell r="U224" t="str">
            <v/>
          </cell>
          <cell r="Z224" t="str">
            <v/>
          </cell>
          <cell r="AA224" t="str">
            <v/>
          </cell>
          <cell r="AF224"/>
          <cell r="AG224"/>
          <cell r="AH224"/>
          <cell r="AI224"/>
          <cell r="AJ224"/>
          <cell r="AK224"/>
          <cell r="AL224"/>
          <cell r="AM224"/>
          <cell r="AN224"/>
          <cell r="AO224"/>
          <cell r="AP224"/>
          <cell r="AQ224"/>
          <cell r="AR224"/>
          <cell r="AS224"/>
          <cell r="AT224"/>
          <cell r="AU224"/>
          <cell r="AV224"/>
          <cell r="AW224"/>
          <cell r="AX224"/>
          <cell r="AY224"/>
          <cell r="AZ224"/>
          <cell r="BA224"/>
          <cell r="BB224"/>
          <cell r="BC224"/>
          <cell r="BZ224" t="str">
            <v/>
          </cell>
          <cell r="CB224" t="str">
            <v/>
          </cell>
          <cell r="CC224" t="str">
            <v/>
          </cell>
          <cell r="CD224" t="str">
            <v/>
          </cell>
        </row>
        <row r="225">
          <cell r="U225" t="str">
            <v/>
          </cell>
          <cell r="Z225" t="str">
            <v/>
          </cell>
          <cell r="AA225" t="str">
            <v/>
          </cell>
          <cell r="AF225"/>
          <cell r="AG225"/>
          <cell r="AH225"/>
          <cell r="AI225"/>
          <cell r="AJ225"/>
          <cell r="AK225"/>
          <cell r="AL225"/>
          <cell r="AM225"/>
          <cell r="AN225"/>
          <cell r="AO225"/>
          <cell r="AP225"/>
          <cell r="AQ225"/>
          <cell r="AR225"/>
          <cell r="AS225"/>
          <cell r="AT225"/>
          <cell r="AU225"/>
          <cell r="AV225"/>
          <cell r="AW225"/>
          <cell r="AX225"/>
          <cell r="AY225"/>
          <cell r="AZ225"/>
          <cell r="BA225"/>
          <cell r="BB225"/>
          <cell r="BC225"/>
          <cell r="BZ225" t="str">
            <v/>
          </cell>
          <cell r="CB225" t="str">
            <v/>
          </cell>
          <cell r="CC225" t="str">
            <v/>
          </cell>
          <cell r="CD225" t="str">
            <v/>
          </cell>
        </row>
        <row r="226">
          <cell r="U226" t="str">
            <v/>
          </cell>
          <cell r="Z226" t="str">
            <v/>
          </cell>
          <cell r="AA226" t="str">
            <v/>
          </cell>
          <cell r="AF226"/>
          <cell r="AG226"/>
          <cell r="AH226"/>
          <cell r="AI226"/>
          <cell r="AJ226"/>
          <cell r="AK226"/>
          <cell r="AL226"/>
          <cell r="AM226"/>
          <cell r="AN226"/>
          <cell r="AO226"/>
          <cell r="AP226"/>
          <cell r="AQ226"/>
          <cell r="AR226"/>
          <cell r="AS226"/>
          <cell r="AT226"/>
          <cell r="AU226"/>
          <cell r="AV226"/>
          <cell r="AW226"/>
          <cell r="AX226"/>
          <cell r="AY226"/>
          <cell r="AZ226"/>
          <cell r="BA226"/>
          <cell r="BB226"/>
          <cell r="BC226"/>
          <cell r="BZ226" t="str">
            <v/>
          </cell>
          <cell r="CB226" t="str">
            <v/>
          </cell>
          <cell r="CC226" t="str">
            <v/>
          </cell>
          <cell r="CD226" t="str">
            <v/>
          </cell>
        </row>
        <row r="227">
          <cell r="U227" t="str">
            <v/>
          </cell>
          <cell r="Z227" t="str">
            <v/>
          </cell>
          <cell r="AA227" t="str">
            <v/>
          </cell>
          <cell r="AF227"/>
          <cell r="AG227"/>
          <cell r="AH227"/>
          <cell r="AI227"/>
          <cell r="AJ227"/>
          <cell r="AK227"/>
          <cell r="AL227"/>
          <cell r="AM227"/>
          <cell r="AN227"/>
          <cell r="AO227"/>
          <cell r="AP227"/>
          <cell r="AQ227"/>
          <cell r="AR227"/>
          <cell r="AS227"/>
          <cell r="AT227"/>
          <cell r="AU227"/>
          <cell r="AV227"/>
          <cell r="AW227"/>
          <cell r="AX227"/>
          <cell r="AY227"/>
          <cell r="AZ227"/>
          <cell r="BA227"/>
          <cell r="BB227"/>
          <cell r="BC227"/>
          <cell r="BZ227" t="str">
            <v/>
          </cell>
          <cell r="CB227" t="str">
            <v/>
          </cell>
          <cell r="CC227" t="str">
            <v/>
          </cell>
          <cell r="CD227" t="str">
            <v/>
          </cell>
        </row>
        <row r="228">
          <cell r="U228" t="str">
            <v/>
          </cell>
          <cell r="Z228" t="str">
            <v/>
          </cell>
          <cell r="AA228" t="str">
            <v/>
          </cell>
          <cell r="AF228"/>
          <cell r="AG228"/>
          <cell r="AH228"/>
          <cell r="AI228"/>
          <cell r="AJ228"/>
          <cell r="AK228"/>
          <cell r="AL228"/>
          <cell r="AM228"/>
          <cell r="AN228"/>
          <cell r="AO228"/>
          <cell r="AP228"/>
          <cell r="AQ228"/>
          <cell r="AR228"/>
          <cell r="AS228"/>
          <cell r="AT228"/>
          <cell r="AU228"/>
          <cell r="AV228"/>
          <cell r="AW228"/>
          <cell r="AX228"/>
          <cell r="AY228"/>
          <cell r="AZ228"/>
          <cell r="BA228"/>
          <cell r="BB228"/>
          <cell r="BC228"/>
          <cell r="BZ228" t="str">
            <v/>
          </cell>
          <cell r="CB228" t="str">
            <v/>
          </cell>
          <cell r="CC228" t="str">
            <v/>
          </cell>
          <cell r="CD228" t="str">
            <v/>
          </cell>
        </row>
        <row r="229">
          <cell r="U229" t="str">
            <v/>
          </cell>
          <cell r="Z229" t="str">
            <v/>
          </cell>
          <cell r="AA229" t="str">
            <v/>
          </cell>
          <cell r="AF229"/>
          <cell r="AG229"/>
          <cell r="AH229"/>
          <cell r="AI229"/>
          <cell r="AJ229"/>
          <cell r="AK229"/>
          <cell r="AL229"/>
          <cell r="AM229"/>
          <cell r="AN229"/>
          <cell r="AO229"/>
          <cell r="AP229"/>
          <cell r="AQ229"/>
          <cell r="AR229"/>
          <cell r="AS229"/>
          <cell r="AT229"/>
          <cell r="AU229"/>
          <cell r="AV229"/>
          <cell r="AW229"/>
          <cell r="AX229"/>
          <cell r="AY229"/>
          <cell r="AZ229"/>
          <cell r="BA229"/>
          <cell r="BB229"/>
          <cell r="BC229"/>
          <cell r="BZ229" t="str">
            <v/>
          </cell>
          <cell r="CB229" t="str">
            <v/>
          </cell>
          <cell r="CC229" t="str">
            <v/>
          </cell>
          <cell r="CD229" t="str">
            <v/>
          </cell>
        </row>
        <row r="230">
          <cell r="U230" t="str">
            <v/>
          </cell>
          <cell r="Z230" t="str">
            <v/>
          </cell>
          <cell r="AA230" t="str">
            <v/>
          </cell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/>
          <cell r="AV230"/>
          <cell r="AW230"/>
          <cell r="AX230"/>
          <cell r="AY230"/>
          <cell r="AZ230"/>
          <cell r="BA230"/>
          <cell r="BB230"/>
          <cell r="BC230"/>
          <cell r="BZ230" t="str">
            <v/>
          </cell>
          <cell r="CB230" t="str">
            <v/>
          </cell>
          <cell r="CC230" t="str">
            <v/>
          </cell>
          <cell r="CD230" t="str">
            <v/>
          </cell>
        </row>
        <row r="231">
          <cell r="U231" t="str">
            <v/>
          </cell>
          <cell r="Z231" t="str">
            <v/>
          </cell>
          <cell r="AA231" t="str">
            <v/>
          </cell>
          <cell r="AF231"/>
          <cell r="AG231"/>
          <cell r="AH231"/>
          <cell r="AI231"/>
          <cell r="AJ231"/>
          <cell r="AK231"/>
          <cell r="AL231"/>
          <cell r="AM231"/>
          <cell r="AN231"/>
          <cell r="AO231"/>
          <cell r="AP231"/>
          <cell r="AQ231"/>
          <cell r="AR231"/>
          <cell r="AS231"/>
          <cell r="AT231"/>
          <cell r="AU231"/>
          <cell r="AV231"/>
          <cell r="AW231"/>
          <cell r="AX231"/>
          <cell r="AY231"/>
          <cell r="AZ231"/>
          <cell r="BA231"/>
          <cell r="BB231"/>
          <cell r="BC231"/>
          <cell r="BZ231" t="str">
            <v/>
          </cell>
          <cell r="CB231" t="str">
            <v/>
          </cell>
          <cell r="CC231" t="str">
            <v/>
          </cell>
          <cell r="CD231" t="str">
            <v/>
          </cell>
        </row>
        <row r="232">
          <cell r="U232" t="str">
            <v/>
          </cell>
          <cell r="Z232" t="str">
            <v/>
          </cell>
          <cell r="AA232" t="str">
            <v/>
          </cell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/>
          <cell r="AV232"/>
          <cell r="AW232"/>
          <cell r="AX232"/>
          <cell r="AY232"/>
          <cell r="AZ232"/>
          <cell r="BA232"/>
          <cell r="BB232"/>
          <cell r="BC232"/>
          <cell r="BZ232" t="str">
            <v/>
          </cell>
          <cell r="CB232" t="str">
            <v/>
          </cell>
          <cell r="CC232" t="str">
            <v/>
          </cell>
          <cell r="CD232" t="str">
            <v/>
          </cell>
        </row>
        <row r="233">
          <cell r="U233" t="str">
            <v/>
          </cell>
          <cell r="Z233" t="str">
            <v/>
          </cell>
          <cell r="AA233" t="str">
            <v/>
          </cell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/>
          <cell r="AV233"/>
          <cell r="AW233"/>
          <cell r="AX233"/>
          <cell r="AY233"/>
          <cell r="AZ233"/>
          <cell r="BA233"/>
          <cell r="BB233"/>
          <cell r="BC233"/>
          <cell r="BZ233" t="str">
            <v/>
          </cell>
          <cell r="CB233" t="str">
            <v/>
          </cell>
          <cell r="CC233" t="str">
            <v/>
          </cell>
          <cell r="CD233" t="str">
            <v/>
          </cell>
        </row>
        <row r="234">
          <cell r="U234" t="str">
            <v/>
          </cell>
          <cell r="Z234" t="str">
            <v/>
          </cell>
          <cell r="AA234" t="str">
            <v/>
          </cell>
          <cell r="AF234"/>
          <cell r="AG234"/>
          <cell r="AH234"/>
          <cell r="AI234"/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/>
          <cell r="AV234"/>
          <cell r="AW234"/>
          <cell r="AX234"/>
          <cell r="AY234"/>
          <cell r="AZ234"/>
          <cell r="BA234"/>
          <cell r="BB234"/>
          <cell r="BC234"/>
          <cell r="BZ234" t="str">
            <v/>
          </cell>
          <cell r="CB234" t="str">
            <v/>
          </cell>
          <cell r="CC234" t="str">
            <v/>
          </cell>
          <cell r="CD234" t="str">
            <v/>
          </cell>
        </row>
        <row r="235">
          <cell r="U235" t="str">
            <v/>
          </cell>
          <cell r="Z235" t="str">
            <v/>
          </cell>
          <cell r="AA235" t="str">
            <v/>
          </cell>
          <cell r="AF235"/>
          <cell r="AG235"/>
          <cell r="AH235"/>
          <cell r="AI235"/>
          <cell r="AJ235"/>
          <cell r="AK235"/>
          <cell r="AL235"/>
          <cell r="AM235"/>
          <cell r="AN235"/>
          <cell r="AO235"/>
          <cell r="AP235"/>
          <cell r="AQ235"/>
          <cell r="AR235"/>
          <cell r="AS235"/>
          <cell r="AT235"/>
          <cell r="AU235"/>
          <cell r="AV235"/>
          <cell r="AW235"/>
          <cell r="AX235"/>
          <cell r="AY235"/>
          <cell r="AZ235"/>
          <cell r="BA235"/>
          <cell r="BB235"/>
          <cell r="BC235"/>
          <cell r="BZ235" t="str">
            <v/>
          </cell>
          <cell r="CB235" t="str">
            <v/>
          </cell>
          <cell r="CC235" t="str">
            <v/>
          </cell>
          <cell r="CD235" t="str">
            <v/>
          </cell>
        </row>
        <row r="236">
          <cell r="U236" t="str">
            <v/>
          </cell>
          <cell r="Z236" t="str">
            <v/>
          </cell>
          <cell r="AA236" t="str">
            <v/>
          </cell>
          <cell r="AF236"/>
          <cell r="AG236"/>
          <cell r="AH236"/>
          <cell r="AI236"/>
          <cell r="AJ236"/>
          <cell r="AK236"/>
          <cell r="AL236"/>
          <cell r="AM236"/>
          <cell r="AN236"/>
          <cell r="AO236"/>
          <cell r="AP236"/>
          <cell r="AQ236"/>
          <cell r="AR236"/>
          <cell r="AS236"/>
          <cell r="AT236"/>
          <cell r="AU236"/>
          <cell r="AV236"/>
          <cell r="AW236"/>
          <cell r="AX236"/>
          <cell r="AY236"/>
          <cell r="AZ236"/>
          <cell r="BA236"/>
          <cell r="BB236"/>
          <cell r="BC236"/>
          <cell r="BZ236" t="str">
            <v/>
          </cell>
          <cell r="CB236" t="str">
            <v/>
          </cell>
          <cell r="CC236" t="str">
            <v/>
          </cell>
          <cell r="CD236" t="str">
            <v/>
          </cell>
        </row>
        <row r="237">
          <cell r="U237" t="str">
            <v/>
          </cell>
          <cell r="Z237" t="str">
            <v/>
          </cell>
          <cell r="AA237" t="str">
            <v/>
          </cell>
          <cell r="AF237"/>
          <cell r="AG237"/>
          <cell r="AH237"/>
          <cell r="AI237"/>
          <cell r="AJ237"/>
          <cell r="AK237"/>
          <cell r="AL237"/>
          <cell r="AM237"/>
          <cell r="AN237"/>
          <cell r="AO237"/>
          <cell r="AP237"/>
          <cell r="AQ237"/>
          <cell r="AR237"/>
          <cell r="AS237"/>
          <cell r="AT237"/>
          <cell r="AU237"/>
          <cell r="AV237"/>
          <cell r="AW237"/>
          <cell r="AX237"/>
          <cell r="AY237"/>
          <cell r="AZ237"/>
          <cell r="BA237"/>
          <cell r="BB237"/>
          <cell r="BC237"/>
          <cell r="BZ237" t="str">
            <v/>
          </cell>
          <cell r="CB237" t="str">
            <v/>
          </cell>
          <cell r="CC237" t="str">
            <v/>
          </cell>
          <cell r="CD237" t="str">
            <v/>
          </cell>
        </row>
        <row r="238">
          <cell r="U238" t="str">
            <v/>
          </cell>
          <cell r="Z238" t="str">
            <v/>
          </cell>
          <cell r="AA238" t="str">
            <v/>
          </cell>
          <cell r="AF238"/>
          <cell r="AG238"/>
          <cell r="AH238"/>
          <cell r="AI238"/>
          <cell r="AJ238"/>
          <cell r="AK238"/>
          <cell r="AL238"/>
          <cell r="AM238"/>
          <cell r="AN238"/>
          <cell r="AO238"/>
          <cell r="AP238"/>
          <cell r="AQ238"/>
          <cell r="AR238"/>
          <cell r="AS238"/>
          <cell r="AT238"/>
          <cell r="AU238"/>
          <cell r="AV238"/>
          <cell r="AW238"/>
          <cell r="AX238"/>
          <cell r="AY238"/>
          <cell r="AZ238"/>
          <cell r="BA238"/>
          <cell r="BB238"/>
          <cell r="BC238"/>
          <cell r="BZ238" t="str">
            <v/>
          </cell>
          <cell r="CB238" t="str">
            <v/>
          </cell>
          <cell r="CC238" t="str">
            <v/>
          </cell>
          <cell r="CD238" t="str">
            <v/>
          </cell>
        </row>
        <row r="239">
          <cell r="U239" t="str">
            <v/>
          </cell>
          <cell r="Z239" t="str">
            <v/>
          </cell>
          <cell r="AA239" t="str">
            <v/>
          </cell>
          <cell r="AF239"/>
          <cell r="AG239"/>
          <cell r="AH239"/>
          <cell r="AI239"/>
          <cell r="AJ239"/>
          <cell r="AK239"/>
          <cell r="AL239"/>
          <cell r="AM239"/>
          <cell r="AN239"/>
          <cell r="AO239"/>
          <cell r="AP239"/>
          <cell r="AQ239"/>
          <cell r="AR239"/>
          <cell r="AS239"/>
          <cell r="AT239"/>
          <cell r="AU239"/>
          <cell r="AV239"/>
          <cell r="AW239"/>
          <cell r="AX239"/>
          <cell r="AY239"/>
          <cell r="AZ239"/>
          <cell r="BA239"/>
          <cell r="BB239"/>
          <cell r="BC239"/>
          <cell r="BZ239" t="str">
            <v/>
          </cell>
          <cell r="CB239" t="str">
            <v/>
          </cell>
          <cell r="CC239" t="str">
            <v/>
          </cell>
          <cell r="CD239" t="str">
            <v/>
          </cell>
        </row>
        <row r="240">
          <cell r="U240" t="str">
            <v/>
          </cell>
          <cell r="Z240" t="str">
            <v/>
          </cell>
          <cell r="AA240" t="str">
            <v/>
          </cell>
          <cell r="AF240"/>
          <cell r="AG240"/>
          <cell r="AH240"/>
          <cell r="AI240"/>
          <cell r="AJ240"/>
          <cell r="AK240"/>
          <cell r="AL240"/>
          <cell r="AM240"/>
          <cell r="AN240"/>
          <cell r="AO240"/>
          <cell r="AP240"/>
          <cell r="AQ240"/>
          <cell r="AR240"/>
          <cell r="AS240"/>
          <cell r="AT240"/>
          <cell r="AU240"/>
          <cell r="AV240"/>
          <cell r="AW240"/>
          <cell r="AX240"/>
          <cell r="AY240"/>
          <cell r="AZ240"/>
          <cell r="BA240"/>
          <cell r="BB240"/>
          <cell r="BC240"/>
          <cell r="BZ240" t="str">
            <v/>
          </cell>
          <cell r="CB240" t="str">
            <v/>
          </cell>
          <cell r="CC240" t="str">
            <v/>
          </cell>
          <cell r="CD240" t="str">
            <v/>
          </cell>
        </row>
        <row r="241">
          <cell r="U241" t="str">
            <v/>
          </cell>
          <cell r="Z241" t="str">
            <v/>
          </cell>
          <cell r="AA241" t="str">
            <v/>
          </cell>
          <cell r="AF241"/>
          <cell r="AG241"/>
          <cell r="AH241"/>
          <cell r="AI241"/>
          <cell r="AJ241"/>
          <cell r="AK241"/>
          <cell r="AL241"/>
          <cell r="AM241"/>
          <cell r="AN241"/>
          <cell r="AO241"/>
          <cell r="AP241"/>
          <cell r="AQ241"/>
          <cell r="AR241"/>
          <cell r="AS241"/>
          <cell r="AT241"/>
          <cell r="AU241"/>
          <cell r="AV241"/>
          <cell r="AW241"/>
          <cell r="AX241"/>
          <cell r="AY241"/>
          <cell r="AZ241"/>
          <cell r="BA241"/>
          <cell r="BB241"/>
          <cell r="BC241"/>
          <cell r="BZ241" t="str">
            <v/>
          </cell>
          <cell r="CB241" t="str">
            <v/>
          </cell>
          <cell r="CC241" t="str">
            <v/>
          </cell>
          <cell r="CD241" t="str">
            <v/>
          </cell>
        </row>
        <row r="242">
          <cell r="U242" t="str">
            <v/>
          </cell>
          <cell r="Z242" t="str">
            <v/>
          </cell>
          <cell r="AA242" t="str">
            <v/>
          </cell>
          <cell r="AF242"/>
          <cell r="AG242"/>
          <cell r="AH242"/>
          <cell r="AI242"/>
          <cell r="AJ242"/>
          <cell r="AK242"/>
          <cell r="AL242"/>
          <cell r="AM242"/>
          <cell r="AN242"/>
          <cell r="AO242"/>
          <cell r="AP242"/>
          <cell r="AQ242"/>
          <cell r="AR242"/>
          <cell r="AS242"/>
          <cell r="AT242"/>
          <cell r="AU242"/>
          <cell r="AV242"/>
          <cell r="AW242"/>
          <cell r="AX242"/>
          <cell r="AY242"/>
          <cell r="AZ242"/>
          <cell r="BA242"/>
          <cell r="BB242"/>
          <cell r="BC242"/>
          <cell r="BZ242" t="str">
            <v/>
          </cell>
          <cell r="CB242" t="str">
            <v/>
          </cell>
          <cell r="CC242" t="str">
            <v/>
          </cell>
          <cell r="CD242" t="str">
            <v/>
          </cell>
        </row>
        <row r="243">
          <cell r="U243" t="str">
            <v/>
          </cell>
          <cell r="Z243" t="str">
            <v/>
          </cell>
          <cell r="AA243" t="str">
            <v/>
          </cell>
          <cell r="AF243"/>
          <cell r="AG243"/>
          <cell r="AH243"/>
          <cell r="AI243"/>
          <cell r="AJ243"/>
          <cell r="AK243"/>
          <cell r="AL243"/>
          <cell r="AM243"/>
          <cell r="AN243"/>
          <cell r="AO243"/>
          <cell r="AP243"/>
          <cell r="AQ243"/>
          <cell r="AR243"/>
          <cell r="AS243"/>
          <cell r="AT243"/>
          <cell r="AU243"/>
          <cell r="AV243"/>
          <cell r="AW243"/>
          <cell r="AX243"/>
          <cell r="AY243"/>
          <cell r="AZ243"/>
          <cell r="BA243"/>
          <cell r="BB243"/>
          <cell r="BC243"/>
          <cell r="BZ243" t="str">
            <v/>
          </cell>
          <cell r="CB243" t="str">
            <v/>
          </cell>
          <cell r="CC243" t="str">
            <v/>
          </cell>
          <cell r="CD243" t="str">
            <v/>
          </cell>
        </row>
        <row r="244">
          <cell r="U244" t="str">
            <v/>
          </cell>
          <cell r="Z244" t="str">
            <v/>
          </cell>
          <cell r="AA244" t="str">
            <v/>
          </cell>
          <cell r="AF244"/>
          <cell r="AG244"/>
          <cell r="AH244"/>
          <cell r="AI244"/>
          <cell r="AJ244"/>
          <cell r="AK244"/>
          <cell r="AL244"/>
          <cell r="AM244"/>
          <cell r="AN244"/>
          <cell r="AO244"/>
          <cell r="AP244"/>
          <cell r="AQ244"/>
          <cell r="AR244"/>
          <cell r="AS244"/>
          <cell r="AT244"/>
          <cell r="AU244"/>
          <cell r="AV244"/>
          <cell r="AW244"/>
          <cell r="AX244"/>
          <cell r="AY244"/>
          <cell r="AZ244"/>
          <cell r="BA244"/>
          <cell r="BB244"/>
          <cell r="BC244"/>
          <cell r="BZ244" t="str">
            <v/>
          </cell>
          <cell r="CB244" t="str">
            <v/>
          </cell>
          <cell r="CC244" t="str">
            <v/>
          </cell>
          <cell r="CD244" t="str">
            <v/>
          </cell>
        </row>
        <row r="245">
          <cell r="U245" t="str">
            <v/>
          </cell>
          <cell r="Z245" t="str">
            <v/>
          </cell>
          <cell r="AA245" t="str">
            <v/>
          </cell>
          <cell r="AF245"/>
          <cell r="AG245"/>
          <cell r="AH245"/>
          <cell r="AI245"/>
          <cell r="AJ245"/>
          <cell r="AK245"/>
          <cell r="AL245"/>
          <cell r="AM245"/>
          <cell r="AN245"/>
          <cell r="AO245"/>
          <cell r="AP245"/>
          <cell r="AQ245"/>
          <cell r="AR245"/>
          <cell r="AS245"/>
          <cell r="AT245"/>
          <cell r="AU245"/>
          <cell r="AV245"/>
          <cell r="AW245"/>
          <cell r="AX245"/>
          <cell r="AY245"/>
          <cell r="AZ245"/>
          <cell r="BA245"/>
          <cell r="BB245"/>
          <cell r="BC245"/>
          <cell r="BZ245" t="str">
            <v/>
          </cell>
          <cell r="CB245" t="str">
            <v/>
          </cell>
          <cell r="CC245" t="str">
            <v/>
          </cell>
          <cell r="CD245" t="str">
            <v/>
          </cell>
        </row>
        <row r="246">
          <cell r="U246" t="str">
            <v/>
          </cell>
          <cell r="Z246" t="str">
            <v/>
          </cell>
          <cell r="AA246" t="str">
            <v/>
          </cell>
          <cell r="AF246"/>
          <cell r="AG246"/>
          <cell r="AH246"/>
          <cell r="AI246"/>
          <cell r="AJ246"/>
          <cell r="AK246"/>
          <cell r="AL246"/>
          <cell r="AM246"/>
          <cell r="AN246"/>
          <cell r="AO246"/>
          <cell r="AP246"/>
          <cell r="AQ246"/>
          <cell r="AR246"/>
          <cell r="AS246"/>
          <cell r="AT246"/>
          <cell r="AU246"/>
          <cell r="AV246"/>
          <cell r="AW246"/>
          <cell r="AX246"/>
          <cell r="AY246"/>
          <cell r="AZ246"/>
          <cell r="BA246"/>
          <cell r="BB246"/>
          <cell r="BC246"/>
          <cell r="BZ246" t="str">
            <v/>
          </cell>
          <cell r="CB246" t="str">
            <v/>
          </cell>
          <cell r="CC246" t="str">
            <v/>
          </cell>
          <cell r="CD246" t="str">
            <v/>
          </cell>
        </row>
        <row r="247">
          <cell r="U247" t="str">
            <v/>
          </cell>
          <cell r="Z247" t="str">
            <v/>
          </cell>
          <cell r="AA247" t="str">
            <v/>
          </cell>
          <cell r="AF247"/>
          <cell r="AG247"/>
          <cell r="AH247"/>
          <cell r="AI247"/>
          <cell r="AJ247"/>
          <cell r="AK247"/>
          <cell r="AL247"/>
          <cell r="AM247"/>
          <cell r="AN247"/>
          <cell r="AO247"/>
          <cell r="AP247"/>
          <cell r="AQ247"/>
          <cell r="AR247"/>
          <cell r="AS247"/>
          <cell r="AT247"/>
          <cell r="AU247"/>
          <cell r="AV247"/>
          <cell r="AW247"/>
          <cell r="AX247"/>
          <cell r="AY247"/>
          <cell r="AZ247"/>
          <cell r="BA247"/>
          <cell r="BB247"/>
          <cell r="BC247"/>
          <cell r="BZ247" t="str">
            <v/>
          </cell>
          <cell r="CB247" t="str">
            <v/>
          </cell>
          <cell r="CC247" t="str">
            <v/>
          </cell>
          <cell r="CD247" t="str">
            <v/>
          </cell>
        </row>
        <row r="248">
          <cell r="U248" t="str">
            <v/>
          </cell>
          <cell r="Z248" t="str">
            <v/>
          </cell>
          <cell r="AA248" t="str">
            <v/>
          </cell>
          <cell r="AF248"/>
          <cell r="AG248"/>
          <cell r="AH248"/>
          <cell r="AI248"/>
          <cell r="AJ248"/>
          <cell r="AK248"/>
          <cell r="AL248"/>
          <cell r="AM248"/>
          <cell r="AN248"/>
          <cell r="AO248"/>
          <cell r="AP248"/>
          <cell r="AQ248"/>
          <cell r="AR248"/>
          <cell r="AS248"/>
          <cell r="AT248"/>
          <cell r="AU248"/>
          <cell r="AV248"/>
          <cell r="AW248"/>
          <cell r="AX248"/>
          <cell r="AY248"/>
          <cell r="AZ248"/>
          <cell r="BA248"/>
          <cell r="BB248"/>
          <cell r="BC248"/>
          <cell r="BZ248" t="str">
            <v/>
          </cell>
          <cell r="CB248" t="str">
            <v/>
          </cell>
          <cell r="CC248" t="str">
            <v/>
          </cell>
          <cell r="CD248" t="str">
            <v/>
          </cell>
        </row>
        <row r="249">
          <cell r="U249" t="str">
            <v/>
          </cell>
          <cell r="Z249" t="str">
            <v/>
          </cell>
          <cell r="AA249" t="str">
            <v/>
          </cell>
          <cell r="AF249"/>
          <cell r="AG249"/>
          <cell r="AH249"/>
          <cell r="AI249"/>
          <cell r="AJ249"/>
          <cell r="AK249"/>
          <cell r="AL249"/>
          <cell r="AM249"/>
          <cell r="AN249"/>
          <cell r="AO249"/>
          <cell r="AP249"/>
          <cell r="AQ249"/>
          <cell r="AR249"/>
          <cell r="AS249"/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Z249" t="str">
            <v/>
          </cell>
          <cell r="CB249" t="str">
            <v/>
          </cell>
          <cell r="CC249" t="str">
            <v/>
          </cell>
          <cell r="CD249" t="str">
            <v/>
          </cell>
        </row>
        <row r="250">
          <cell r="U250" t="str">
            <v/>
          </cell>
          <cell r="Z250" t="str">
            <v/>
          </cell>
          <cell r="AA250" t="str">
            <v/>
          </cell>
          <cell r="AF250"/>
          <cell r="AG250"/>
          <cell r="AH250"/>
          <cell r="AI250"/>
          <cell r="AJ250"/>
          <cell r="AK250"/>
          <cell r="AL250"/>
          <cell r="AM250"/>
          <cell r="AN250"/>
          <cell r="AO250"/>
          <cell r="AP250"/>
          <cell r="AQ250"/>
          <cell r="AR250"/>
          <cell r="AS250"/>
          <cell r="AT250"/>
          <cell r="AU250"/>
          <cell r="AV250"/>
          <cell r="AW250"/>
          <cell r="AX250"/>
          <cell r="AY250"/>
          <cell r="AZ250"/>
          <cell r="BA250"/>
          <cell r="BB250"/>
          <cell r="BC250"/>
          <cell r="BZ250" t="str">
            <v/>
          </cell>
          <cell r="CB250" t="str">
            <v/>
          </cell>
          <cell r="CC250" t="str">
            <v/>
          </cell>
          <cell r="CD250" t="str">
            <v/>
          </cell>
        </row>
        <row r="251">
          <cell r="U251" t="str">
            <v/>
          </cell>
          <cell r="Z251" t="str">
            <v/>
          </cell>
          <cell r="AA251" t="str">
            <v/>
          </cell>
          <cell r="AF251"/>
          <cell r="AG251"/>
          <cell r="AH251"/>
          <cell r="AI251"/>
          <cell r="AJ251"/>
          <cell r="AK251"/>
          <cell r="AL251"/>
          <cell r="AM251"/>
          <cell r="AN251"/>
          <cell r="AO251"/>
          <cell r="AP251"/>
          <cell r="AQ251"/>
          <cell r="AR251"/>
          <cell r="AS251"/>
          <cell r="AT251"/>
          <cell r="AU251"/>
          <cell r="AV251"/>
          <cell r="AW251"/>
          <cell r="AX251"/>
          <cell r="AY251"/>
          <cell r="AZ251"/>
          <cell r="BA251"/>
          <cell r="BB251"/>
          <cell r="BC251"/>
          <cell r="BZ251" t="str">
            <v/>
          </cell>
          <cell r="CB251" t="str">
            <v/>
          </cell>
          <cell r="CC251" t="str">
            <v/>
          </cell>
          <cell r="CD251" t="str">
            <v/>
          </cell>
        </row>
        <row r="252">
          <cell r="U252" t="str">
            <v/>
          </cell>
          <cell r="Z252" t="str">
            <v/>
          </cell>
          <cell r="AA252" t="str">
            <v/>
          </cell>
          <cell r="AF252"/>
          <cell r="AG252"/>
          <cell r="AH252"/>
          <cell r="AI252"/>
          <cell r="AJ252"/>
          <cell r="AK252"/>
          <cell r="AL252"/>
          <cell r="AM252"/>
          <cell r="AN252"/>
          <cell r="AO252"/>
          <cell r="AP252"/>
          <cell r="AQ252"/>
          <cell r="AR252"/>
          <cell r="AS252"/>
          <cell r="AT252"/>
          <cell r="AU252"/>
          <cell r="AV252"/>
          <cell r="AW252"/>
          <cell r="AX252"/>
          <cell r="AY252"/>
          <cell r="AZ252"/>
          <cell r="BA252"/>
          <cell r="BB252"/>
          <cell r="BC252"/>
          <cell r="BZ252" t="str">
            <v/>
          </cell>
          <cell r="CB252" t="str">
            <v/>
          </cell>
          <cell r="CC252" t="str">
            <v/>
          </cell>
          <cell r="CD252" t="str">
            <v/>
          </cell>
        </row>
        <row r="253">
          <cell r="U253" t="str">
            <v/>
          </cell>
          <cell r="Z253" t="str">
            <v/>
          </cell>
          <cell r="AA253" t="str">
            <v/>
          </cell>
          <cell r="AF253"/>
          <cell r="AG253"/>
          <cell r="AH253"/>
          <cell r="AI253"/>
          <cell r="AJ253"/>
          <cell r="AK253"/>
          <cell r="AL253"/>
          <cell r="AM253"/>
          <cell r="AN253"/>
          <cell r="AO253"/>
          <cell r="AP253"/>
          <cell r="AQ253"/>
          <cell r="AR253"/>
          <cell r="AS253"/>
          <cell r="AT253"/>
          <cell r="AU253"/>
          <cell r="AV253"/>
          <cell r="AW253"/>
          <cell r="AX253"/>
          <cell r="AY253"/>
          <cell r="AZ253"/>
          <cell r="BA253"/>
          <cell r="BB253"/>
          <cell r="BC253"/>
          <cell r="BZ253" t="str">
            <v/>
          </cell>
          <cell r="CB253" t="str">
            <v/>
          </cell>
          <cell r="CC253" t="str">
            <v/>
          </cell>
          <cell r="CD253" t="str">
            <v/>
          </cell>
        </row>
        <row r="254">
          <cell r="U254" t="str">
            <v/>
          </cell>
          <cell r="Z254" t="str">
            <v/>
          </cell>
          <cell r="AA254" t="str">
            <v/>
          </cell>
          <cell r="AF254"/>
          <cell r="AG254"/>
          <cell r="AH254"/>
          <cell r="AI254"/>
          <cell r="AJ254"/>
          <cell r="AK254"/>
          <cell r="AL254"/>
          <cell r="AM254"/>
          <cell r="AN254"/>
          <cell r="AO254"/>
          <cell r="AP254"/>
          <cell r="AQ254"/>
          <cell r="AR254"/>
          <cell r="AS254"/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Z254" t="str">
            <v/>
          </cell>
          <cell r="CB254" t="str">
            <v/>
          </cell>
          <cell r="CC254" t="str">
            <v/>
          </cell>
          <cell r="CD254" t="str">
            <v/>
          </cell>
        </row>
        <row r="255">
          <cell r="U255" t="str">
            <v/>
          </cell>
          <cell r="Z255" t="str">
            <v/>
          </cell>
          <cell r="AA255" t="str">
            <v/>
          </cell>
          <cell r="AF255"/>
          <cell r="AG255"/>
          <cell r="AH255"/>
          <cell r="AI255"/>
          <cell r="AJ255"/>
          <cell r="AK255"/>
          <cell r="AL255"/>
          <cell r="AM255"/>
          <cell r="AN255"/>
          <cell r="AO255"/>
          <cell r="AP255"/>
          <cell r="AQ255"/>
          <cell r="AR255"/>
          <cell r="AS255"/>
          <cell r="AT255"/>
          <cell r="AU255"/>
          <cell r="AV255"/>
          <cell r="AW255"/>
          <cell r="AX255"/>
          <cell r="AY255"/>
          <cell r="AZ255"/>
          <cell r="BA255"/>
          <cell r="BB255"/>
          <cell r="BC255"/>
          <cell r="BZ255" t="str">
            <v/>
          </cell>
          <cell r="CB255" t="str">
            <v/>
          </cell>
          <cell r="CC255" t="str">
            <v/>
          </cell>
          <cell r="CD255" t="str">
            <v/>
          </cell>
        </row>
        <row r="256">
          <cell r="U256" t="str">
            <v/>
          </cell>
          <cell r="Z256" t="str">
            <v/>
          </cell>
          <cell r="AA256" t="str">
            <v/>
          </cell>
          <cell r="AF256"/>
          <cell r="AG256"/>
          <cell r="AH256"/>
          <cell r="AI256"/>
          <cell r="AJ256"/>
          <cell r="AK256"/>
          <cell r="AL256"/>
          <cell r="AM256"/>
          <cell r="AN256"/>
          <cell r="AO256"/>
          <cell r="AP256"/>
          <cell r="AQ256"/>
          <cell r="AR256"/>
          <cell r="AS256"/>
          <cell r="AT256"/>
          <cell r="AU256"/>
          <cell r="AV256"/>
          <cell r="AW256"/>
          <cell r="AX256"/>
          <cell r="AY256"/>
          <cell r="AZ256"/>
          <cell r="BA256"/>
          <cell r="BB256"/>
          <cell r="BC256"/>
          <cell r="BZ256" t="str">
            <v/>
          </cell>
          <cell r="CB256" t="str">
            <v/>
          </cell>
          <cell r="CC256" t="str">
            <v/>
          </cell>
          <cell r="CD256" t="str">
            <v/>
          </cell>
        </row>
        <row r="257">
          <cell r="U257" t="str">
            <v/>
          </cell>
          <cell r="Z257" t="str">
            <v/>
          </cell>
          <cell r="AA257" t="str">
            <v/>
          </cell>
          <cell r="AF257"/>
          <cell r="AG257"/>
          <cell r="AH257"/>
          <cell r="AI257"/>
          <cell r="AJ257"/>
          <cell r="AK257"/>
          <cell r="AL257"/>
          <cell r="AM257"/>
          <cell r="AN257"/>
          <cell r="AO257"/>
          <cell r="AP257"/>
          <cell r="AQ257"/>
          <cell r="AR257"/>
          <cell r="AS257"/>
          <cell r="AT257"/>
          <cell r="AU257"/>
          <cell r="AV257"/>
          <cell r="AW257"/>
          <cell r="AX257"/>
          <cell r="AY257"/>
          <cell r="AZ257"/>
          <cell r="BA257"/>
          <cell r="BB257"/>
          <cell r="BC257"/>
          <cell r="BZ257" t="str">
            <v/>
          </cell>
          <cell r="CB257" t="str">
            <v/>
          </cell>
          <cell r="CC257" t="str">
            <v/>
          </cell>
          <cell r="CD257" t="str">
            <v/>
          </cell>
        </row>
        <row r="258">
          <cell r="U258" t="str">
            <v/>
          </cell>
          <cell r="Z258" t="str">
            <v/>
          </cell>
          <cell r="AA258" t="str">
            <v/>
          </cell>
          <cell r="AF258"/>
          <cell r="AG258"/>
          <cell r="AH258"/>
          <cell r="AI258"/>
          <cell r="AJ258"/>
          <cell r="AK258"/>
          <cell r="AL258"/>
          <cell r="AM258"/>
          <cell r="AN258"/>
          <cell r="AO258"/>
          <cell r="AP258"/>
          <cell r="AQ258"/>
          <cell r="AR258"/>
          <cell r="AS258"/>
          <cell r="AT258"/>
          <cell r="AU258"/>
          <cell r="AV258"/>
          <cell r="AW258"/>
          <cell r="AX258"/>
          <cell r="AY258"/>
          <cell r="AZ258"/>
          <cell r="BA258"/>
          <cell r="BB258"/>
          <cell r="BC258"/>
          <cell r="BZ258" t="str">
            <v/>
          </cell>
          <cell r="CB258" t="str">
            <v/>
          </cell>
          <cell r="CC258" t="str">
            <v/>
          </cell>
          <cell r="CD258" t="str">
            <v/>
          </cell>
        </row>
        <row r="259">
          <cell r="U259" t="str">
            <v/>
          </cell>
          <cell r="Z259" t="str">
            <v/>
          </cell>
          <cell r="AA259" t="str">
            <v/>
          </cell>
          <cell r="AF259"/>
          <cell r="AG259"/>
          <cell r="AH259"/>
          <cell r="AI259"/>
          <cell r="AJ259"/>
          <cell r="AK259"/>
          <cell r="AL259"/>
          <cell r="AM259"/>
          <cell r="AN259"/>
          <cell r="AO259"/>
          <cell r="AP259"/>
          <cell r="AQ259"/>
          <cell r="AR259"/>
          <cell r="AS259"/>
          <cell r="AT259"/>
          <cell r="AU259"/>
          <cell r="AV259"/>
          <cell r="AW259"/>
          <cell r="AX259"/>
          <cell r="AY259"/>
          <cell r="AZ259"/>
          <cell r="BA259"/>
          <cell r="BB259"/>
          <cell r="BC259"/>
          <cell r="BZ259" t="str">
            <v/>
          </cell>
          <cell r="CB259" t="str">
            <v/>
          </cell>
          <cell r="CC259" t="str">
            <v/>
          </cell>
          <cell r="CD259" t="str">
            <v/>
          </cell>
        </row>
        <row r="260">
          <cell r="U260" t="str">
            <v/>
          </cell>
          <cell r="Z260" t="str">
            <v/>
          </cell>
          <cell r="AA260" t="str">
            <v/>
          </cell>
          <cell r="AF260"/>
          <cell r="AG260"/>
          <cell r="AH260"/>
          <cell r="AI260"/>
          <cell r="AJ260"/>
          <cell r="AK260"/>
          <cell r="AL260"/>
          <cell r="AM260"/>
          <cell r="AN260"/>
          <cell r="AO260"/>
          <cell r="AP260"/>
          <cell r="AQ260"/>
          <cell r="AR260"/>
          <cell r="AS260"/>
          <cell r="AT260"/>
          <cell r="AU260"/>
          <cell r="AV260"/>
          <cell r="AW260"/>
          <cell r="AX260"/>
          <cell r="AY260"/>
          <cell r="AZ260"/>
          <cell r="BA260"/>
          <cell r="BB260"/>
          <cell r="BC260"/>
          <cell r="BZ260" t="str">
            <v/>
          </cell>
          <cell r="CB260" t="str">
            <v/>
          </cell>
          <cell r="CC260" t="str">
            <v/>
          </cell>
          <cell r="CD260" t="str">
            <v/>
          </cell>
        </row>
        <row r="261">
          <cell r="U261" t="str">
            <v/>
          </cell>
          <cell r="Z261" t="str">
            <v/>
          </cell>
          <cell r="AA261" t="str">
            <v/>
          </cell>
          <cell r="AF261"/>
          <cell r="AG261"/>
          <cell r="AH261"/>
          <cell r="AI261"/>
          <cell r="AJ261"/>
          <cell r="AK261"/>
          <cell r="AL261"/>
          <cell r="AM261"/>
          <cell r="AN261"/>
          <cell r="AO261"/>
          <cell r="AP261"/>
          <cell r="AQ261"/>
          <cell r="AR261"/>
          <cell r="AS261"/>
          <cell r="AT261"/>
          <cell r="AU261"/>
          <cell r="AV261"/>
          <cell r="AW261"/>
          <cell r="AX261"/>
          <cell r="AY261"/>
          <cell r="AZ261"/>
          <cell r="BA261"/>
          <cell r="BB261"/>
          <cell r="BC261"/>
          <cell r="BZ261" t="str">
            <v/>
          </cell>
          <cell r="CB261" t="str">
            <v/>
          </cell>
          <cell r="CC261" t="str">
            <v/>
          </cell>
          <cell r="CD261" t="str">
            <v/>
          </cell>
        </row>
        <row r="262">
          <cell r="U262" t="str">
            <v/>
          </cell>
          <cell r="Z262" t="str">
            <v/>
          </cell>
          <cell r="AA262" t="str">
            <v/>
          </cell>
          <cell r="AF262"/>
          <cell r="AG262"/>
          <cell r="AH262"/>
          <cell r="AI262"/>
          <cell r="AJ262"/>
          <cell r="AK262"/>
          <cell r="AL262"/>
          <cell r="AM262"/>
          <cell r="AN262"/>
          <cell r="AO262"/>
          <cell r="AP262"/>
          <cell r="AQ262"/>
          <cell r="AR262"/>
          <cell r="AS262"/>
          <cell r="AT262"/>
          <cell r="AU262"/>
          <cell r="AV262"/>
          <cell r="AW262"/>
          <cell r="AX262"/>
          <cell r="AY262"/>
          <cell r="AZ262"/>
          <cell r="BA262"/>
          <cell r="BB262"/>
          <cell r="BC262"/>
          <cell r="BZ262" t="str">
            <v/>
          </cell>
          <cell r="CB262" t="str">
            <v/>
          </cell>
          <cell r="CC262" t="str">
            <v/>
          </cell>
          <cell r="CD262" t="str">
            <v/>
          </cell>
        </row>
        <row r="263">
          <cell r="U263" t="str">
            <v/>
          </cell>
          <cell r="Z263" t="str">
            <v/>
          </cell>
          <cell r="AA263" t="str">
            <v/>
          </cell>
          <cell r="AF263"/>
          <cell r="AG263"/>
          <cell r="AH263"/>
          <cell r="AI263"/>
          <cell r="AJ263"/>
          <cell r="AK263"/>
          <cell r="AL263"/>
          <cell r="AM263"/>
          <cell r="AN263"/>
          <cell r="AO263"/>
          <cell r="AP263"/>
          <cell r="AQ263"/>
          <cell r="AR263"/>
          <cell r="AS263"/>
          <cell r="AT263"/>
          <cell r="AU263"/>
          <cell r="AV263"/>
          <cell r="AW263"/>
          <cell r="AX263"/>
          <cell r="AY263"/>
          <cell r="AZ263"/>
          <cell r="BA263"/>
          <cell r="BB263"/>
          <cell r="BC263"/>
          <cell r="BZ263" t="str">
            <v/>
          </cell>
          <cell r="CB263" t="str">
            <v/>
          </cell>
          <cell r="CC263" t="str">
            <v/>
          </cell>
          <cell r="CD263" t="str">
            <v/>
          </cell>
        </row>
        <row r="264">
          <cell r="U264" t="str">
            <v/>
          </cell>
          <cell r="Z264" t="str">
            <v/>
          </cell>
          <cell r="AA264" t="str">
            <v/>
          </cell>
          <cell r="AF264"/>
          <cell r="AG264"/>
          <cell r="AH264"/>
          <cell r="AI264"/>
          <cell r="AJ264"/>
          <cell r="AK264"/>
          <cell r="AL264"/>
          <cell r="AM264"/>
          <cell r="AN264"/>
          <cell r="AO264"/>
          <cell r="AP264"/>
          <cell r="AQ264"/>
          <cell r="AR264"/>
          <cell r="AS264"/>
          <cell r="AT264"/>
          <cell r="AU264"/>
          <cell r="AV264"/>
          <cell r="AW264"/>
          <cell r="AX264"/>
          <cell r="AY264"/>
          <cell r="AZ264"/>
          <cell r="BA264"/>
          <cell r="BB264"/>
          <cell r="BC264"/>
          <cell r="BZ264" t="str">
            <v/>
          </cell>
          <cell r="CB264" t="str">
            <v/>
          </cell>
          <cell r="CC264" t="str">
            <v/>
          </cell>
          <cell r="CD264" t="str">
            <v/>
          </cell>
        </row>
        <row r="265">
          <cell r="U265" t="str">
            <v/>
          </cell>
          <cell r="Z265" t="str">
            <v/>
          </cell>
          <cell r="AA265" t="str">
            <v/>
          </cell>
          <cell r="AF265"/>
          <cell r="AG265"/>
          <cell r="AH265"/>
          <cell r="AI265"/>
          <cell r="AJ265"/>
          <cell r="AK265"/>
          <cell r="AL265"/>
          <cell r="AM265"/>
          <cell r="AN265"/>
          <cell r="AO265"/>
          <cell r="AP265"/>
          <cell r="AQ265"/>
          <cell r="AR265"/>
          <cell r="AS265"/>
          <cell r="AT265"/>
          <cell r="AU265"/>
          <cell r="AV265"/>
          <cell r="AW265"/>
          <cell r="AX265"/>
          <cell r="AY265"/>
          <cell r="AZ265"/>
          <cell r="BA265"/>
          <cell r="BB265"/>
          <cell r="BC265"/>
          <cell r="BZ265" t="str">
            <v/>
          </cell>
          <cell r="CB265" t="str">
            <v/>
          </cell>
          <cell r="CC265" t="str">
            <v/>
          </cell>
          <cell r="CD265" t="str">
            <v/>
          </cell>
        </row>
        <row r="266">
          <cell r="U266" t="str">
            <v/>
          </cell>
          <cell r="Z266" t="str">
            <v/>
          </cell>
          <cell r="AA266" t="str">
            <v/>
          </cell>
          <cell r="AF266"/>
          <cell r="AG266"/>
          <cell r="AH266"/>
          <cell r="AI266"/>
          <cell r="AJ266"/>
          <cell r="AK266"/>
          <cell r="AL266"/>
          <cell r="AM266"/>
          <cell r="AN266"/>
          <cell r="AO266"/>
          <cell r="AP266"/>
          <cell r="AQ266"/>
          <cell r="AR266"/>
          <cell r="AS266"/>
          <cell r="AT266"/>
          <cell r="AU266"/>
          <cell r="AV266"/>
          <cell r="AW266"/>
          <cell r="AX266"/>
          <cell r="AY266"/>
          <cell r="AZ266"/>
          <cell r="BA266"/>
          <cell r="BB266"/>
          <cell r="BC266"/>
          <cell r="BZ266" t="str">
            <v/>
          </cell>
          <cell r="CB266" t="str">
            <v/>
          </cell>
          <cell r="CC266" t="str">
            <v/>
          </cell>
          <cell r="CD266" t="str">
            <v/>
          </cell>
        </row>
        <row r="267">
          <cell r="U267" t="str">
            <v/>
          </cell>
          <cell r="Z267" t="str">
            <v/>
          </cell>
          <cell r="AA267" t="str">
            <v/>
          </cell>
          <cell r="AF267"/>
          <cell r="AG267"/>
          <cell r="AH267"/>
          <cell r="AI267"/>
          <cell r="AJ267"/>
          <cell r="AK267"/>
          <cell r="AL267"/>
          <cell r="AM267"/>
          <cell r="AN267"/>
          <cell r="AO267"/>
          <cell r="AP267"/>
          <cell r="AQ267"/>
          <cell r="AR267"/>
          <cell r="AS267"/>
          <cell r="AT267"/>
          <cell r="AU267"/>
          <cell r="AV267"/>
          <cell r="AW267"/>
          <cell r="AX267"/>
          <cell r="AY267"/>
          <cell r="AZ267"/>
          <cell r="BA267"/>
          <cell r="BB267"/>
          <cell r="BC267"/>
          <cell r="BZ267" t="str">
            <v/>
          </cell>
          <cell r="CB267" t="str">
            <v/>
          </cell>
          <cell r="CC267" t="str">
            <v/>
          </cell>
          <cell r="CD267" t="str">
            <v/>
          </cell>
        </row>
        <row r="268">
          <cell r="U268" t="str">
            <v/>
          </cell>
          <cell r="Z268" t="str">
            <v/>
          </cell>
          <cell r="AA268" t="str">
            <v/>
          </cell>
          <cell r="AF268"/>
          <cell r="AG268"/>
          <cell r="AH268"/>
          <cell r="AI268"/>
          <cell r="AJ268"/>
          <cell r="AK268"/>
          <cell r="AL268"/>
          <cell r="AM268"/>
          <cell r="AN268"/>
          <cell r="AO268"/>
          <cell r="AP268"/>
          <cell r="AQ268"/>
          <cell r="AR268"/>
          <cell r="AS268"/>
          <cell r="AT268"/>
          <cell r="AU268"/>
          <cell r="AV268"/>
          <cell r="AW268"/>
          <cell r="AX268"/>
          <cell r="AY268"/>
          <cell r="AZ268"/>
          <cell r="BA268"/>
          <cell r="BB268"/>
          <cell r="BC268"/>
          <cell r="BZ268" t="str">
            <v/>
          </cell>
          <cell r="CB268" t="str">
            <v/>
          </cell>
          <cell r="CC268" t="str">
            <v/>
          </cell>
          <cell r="CD268" t="str">
            <v/>
          </cell>
        </row>
        <row r="269">
          <cell r="U269" t="str">
            <v/>
          </cell>
          <cell r="Z269" t="str">
            <v/>
          </cell>
          <cell r="AA269" t="str">
            <v/>
          </cell>
          <cell r="AF269"/>
          <cell r="AG269"/>
          <cell r="AH269"/>
          <cell r="AI269"/>
          <cell r="AJ269"/>
          <cell r="AK269"/>
          <cell r="AL269"/>
          <cell r="AM269"/>
          <cell r="AN269"/>
          <cell r="AO269"/>
          <cell r="AP269"/>
          <cell r="AQ269"/>
          <cell r="AR269"/>
          <cell r="AS269"/>
          <cell r="AT269"/>
          <cell r="AU269"/>
          <cell r="AV269"/>
          <cell r="AW269"/>
          <cell r="AX269"/>
          <cell r="AY269"/>
          <cell r="AZ269"/>
          <cell r="BA269"/>
          <cell r="BB269"/>
          <cell r="BC269"/>
          <cell r="BZ269" t="str">
            <v/>
          </cell>
          <cell r="CB269" t="str">
            <v/>
          </cell>
          <cell r="CC269" t="str">
            <v/>
          </cell>
          <cell r="CD269" t="str">
            <v/>
          </cell>
        </row>
        <row r="270">
          <cell r="U270" t="str">
            <v/>
          </cell>
          <cell r="Z270" t="str">
            <v/>
          </cell>
          <cell r="AA270" t="str">
            <v/>
          </cell>
          <cell r="AF270"/>
          <cell r="AG270"/>
          <cell r="AH270"/>
          <cell r="AI270"/>
          <cell r="AJ270"/>
          <cell r="AK270"/>
          <cell r="AL270"/>
          <cell r="AM270"/>
          <cell r="AN270"/>
          <cell r="AO270"/>
          <cell r="AP270"/>
          <cell r="AQ270"/>
          <cell r="AR270"/>
          <cell r="AS270"/>
          <cell r="AT270"/>
          <cell r="AU270"/>
          <cell r="AV270"/>
          <cell r="AW270"/>
          <cell r="AX270"/>
          <cell r="AY270"/>
          <cell r="AZ270"/>
          <cell r="BA270"/>
          <cell r="BB270"/>
          <cell r="BC270"/>
          <cell r="BZ270" t="str">
            <v/>
          </cell>
          <cell r="CB270" t="str">
            <v/>
          </cell>
          <cell r="CC270" t="str">
            <v/>
          </cell>
          <cell r="CD270" t="str">
            <v/>
          </cell>
        </row>
        <row r="271">
          <cell r="U271" t="str">
            <v/>
          </cell>
          <cell r="Z271" t="str">
            <v/>
          </cell>
          <cell r="AA271" t="str">
            <v/>
          </cell>
          <cell r="AF271"/>
          <cell r="AG271"/>
          <cell r="AH271"/>
          <cell r="AI271"/>
          <cell r="AJ271"/>
          <cell r="AK271"/>
          <cell r="AL271"/>
          <cell r="AM271"/>
          <cell r="AN271"/>
          <cell r="AO271"/>
          <cell r="AP271"/>
          <cell r="AQ271"/>
          <cell r="AR271"/>
          <cell r="AS271"/>
          <cell r="AT271"/>
          <cell r="AU271"/>
          <cell r="AV271"/>
          <cell r="AW271"/>
          <cell r="AX271"/>
          <cell r="AY271"/>
          <cell r="AZ271"/>
          <cell r="BA271"/>
          <cell r="BB271"/>
          <cell r="BC271"/>
          <cell r="BZ271" t="str">
            <v/>
          </cell>
          <cell r="CB271" t="str">
            <v/>
          </cell>
          <cell r="CC271" t="str">
            <v/>
          </cell>
          <cell r="CD271" t="str">
            <v/>
          </cell>
        </row>
        <row r="272">
          <cell r="U272" t="str">
            <v/>
          </cell>
          <cell r="Z272" t="str">
            <v/>
          </cell>
          <cell r="AA272" t="str">
            <v/>
          </cell>
          <cell r="AF272"/>
          <cell r="AG272"/>
          <cell r="AH272"/>
          <cell r="AI272"/>
          <cell r="AJ272"/>
          <cell r="AK272"/>
          <cell r="AL272"/>
          <cell r="AM272"/>
          <cell r="AN272"/>
          <cell r="AO272"/>
          <cell r="AP272"/>
          <cell r="AQ272"/>
          <cell r="AR272"/>
          <cell r="AS272"/>
          <cell r="AT272"/>
          <cell r="AU272"/>
          <cell r="AV272"/>
          <cell r="AW272"/>
          <cell r="AX272"/>
          <cell r="AY272"/>
          <cell r="AZ272"/>
          <cell r="BA272"/>
          <cell r="BB272"/>
          <cell r="BC272"/>
          <cell r="BZ272" t="str">
            <v/>
          </cell>
          <cell r="CB272" t="str">
            <v/>
          </cell>
          <cell r="CC272" t="str">
            <v/>
          </cell>
          <cell r="CD272" t="str">
            <v/>
          </cell>
        </row>
        <row r="273">
          <cell r="U273" t="str">
            <v/>
          </cell>
          <cell r="Z273" t="str">
            <v/>
          </cell>
          <cell r="AA273" t="str">
            <v/>
          </cell>
          <cell r="AF273"/>
          <cell r="AG273"/>
          <cell r="AH273"/>
          <cell r="AI273"/>
          <cell r="AJ273"/>
          <cell r="AK273"/>
          <cell r="AL273"/>
          <cell r="AM273"/>
          <cell r="AN273"/>
          <cell r="AO273"/>
          <cell r="AP273"/>
          <cell r="AQ273"/>
          <cell r="AR273"/>
          <cell r="AS273"/>
          <cell r="AT273"/>
          <cell r="AU273"/>
          <cell r="AV273"/>
          <cell r="AW273"/>
          <cell r="AX273"/>
          <cell r="AY273"/>
          <cell r="AZ273"/>
          <cell r="BA273"/>
          <cell r="BB273"/>
          <cell r="BC273"/>
          <cell r="BZ273" t="str">
            <v/>
          </cell>
          <cell r="CB273" t="str">
            <v/>
          </cell>
          <cell r="CC273" t="str">
            <v/>
          </cell>
          <cell r="CD273" t="str">
            <v/>
          </cell>
        </row>
        <row r="274">
          <cell r="U274" t="str">
            <v/>
          </cell>
          <cell r="Z274" t="str">
            <v/>
          </cell>
          <cell r="AA274" t="str">
            <v/>
          </cell>
          <cell r="AF274"/>
          <cell r="AG274"/>
          <cell r="AH274"/>
          <cell r="AI274"/>
          <cell r="AJ274"/>
          <cell r="AK274"/>
          <cell r="AL274"/>
          <cell r="AM274"/>
          <cell r="AN274"/>
          <cell r="AO274"/>
          <cell r="AP274"/>
          <cell r="AQ274"/>
          <cell r="AR274"/>
          <cell r="AS274"/>
          <cell r="AT274"/>
          <cell r="AU274"/>
          <cell r="AV274"/>
          <cell r="AW274"/>
          <cell r="AX274"/>
          <cell r="AY274"/>
          <cell r="AZ274"/>
          <cell r="BA274"/>
          <cell r="BB274"/>
          <cell r="BC274"/>
          <cell r="BZ274" t="str">
            <v/>
          </cell>
          <cell r="CB274" t="str">
            <v/>
          </cell>
          <cell r="CC274" t="str">
            <v/>
          </cell>
          <cell r="CD274" t="str">
            <v/>
          </cell>
        </row>
        <row r="275">
          <cell r="U275" t="str">
            <v/>
          </cell>
          <cell r="Z275" t="str">
            <v/>
          </cell>
          <cell r="AA275" t="str">
            <v/>
          </cell>
          <cell r="AF275"/>
          <cell r="AG275"/>
          <cell r="AH275"/>
          <cell r="AI275"/>
          <cell r="AJ275"/>
          <cell r="AK275"/>
          <cell r="AL275"/>
          <cell r="AM275"/>
          <cell r="AN275"/>
          <cell r="AO275"/>
          <cell r="AP275"/>
          <cell r="AQ275"/>
          <cell r="AR275"/>
          <cell r="AS275"/>
          <cell r="AT275"/>
          <cell r="AU275"/>
          <cell r="AV275"/>
          <cell r="AW275"/>
          <cell r="AX275"/>
          <cell r="AY275"/>
          <cell r="AZ275"/>
          <cell r="BA275"/>
          <cell r="BB275"/>
          <cell r="BC275"/>
          <cell r="BZ275" t="str">
            <v/>
          </cell>
          <cell r="CB275" t="str">
            <v/>
          </cell>
          <cell r="CC275" t="str">
            <v/>
          </cell>
          <cell r="CD275" t="str">
            <v/>
          </cell>
        </row>
        <row r="276">
          <cell r="U276" t="str">
            <v/>
          </cell>
          <cell r="Z276" t="str">
            <v/>
          </cell>
          <cell r="AA276" t="str">
            <v/>
          </cell>
          <cell r="AF276"/>
          <cell r="AG276"/>
          <cell r="AH276"/>
          <cell r="AI276"/>
          <cell r="AJ276"/>
          <cell r="AK276"/>
          <cell r="AL276"/>
          <cell r="AM276"/>
          <cell r="AN276"/>
          <cell r="AO276"/>
          <cell r="AP276"/>
          <cell r="AQ276"/>
          <cell r="AR276"/>
          <cell r="AS276"/>
          <cell r="AT276"/>
          <cell r="AU276"/>
          <cell r="AV276"/>
          <cell r="AW276"/>
          <cell r="AX276"/>
          <cell r="AY276"/>
          <cell r="AZ276"/>
          <cell r="BA276"/>
          <cell r="BB276"/>
          <cell r="BC276"/>
          <cell r="BZ276" t="str">
            <v/>
          </cell>
          <cell r="CB276" t="str">
            <v/>
          </cell>
          <cell r="CC276" t="str">
            <v/>
          </cell>
          <cell r="CD276" t="str">
            <v/>
          </cell>
        </row>
        <row r="277">
          <cell r="U277" t="str">
            <v/>
          </cell>
          <cell r="Z277" t="str">
            <v/>
          </cell>
          <cell r="AA277" t="str">
            <v/>
          </cell>
          <cell r="AF277"/>
          <cell r="AG277"/>
          <cell r="AH277"/>
          <cell r="AI277"/>
          <cell r="AJ277"/>
          <cell r="AK277"/>
          <cell r="AL277"/>
          <cell r="AM277"/>
          <cell r="AN277"/>
          <cell r="AO277"/>
          <cell r="AP277"/>
          <cell r="AQ277"/>
          <cell r="AR277"/>
          <cell r="AS277"/>
          <cell r="AT277"/>
          <cell r="AU277"/>
          <cell r="AV277"/>
          <cell r="AW277"/>
          <cell r="AX277"/>
          <cell r="AY277"/>
          <cell r="AZ277"/>
          <cell r="BA277"/>
          <cell r="BB277"/>
          <cell r="BC277"/>
          <cell r="BZ277" t="str">
            <v/>
          </cell>
          <cell r="CB277" t="str">
            <v/>
          </cell>
          <cell r="CC277" t="str">
            <v/>
          </cell>
          <cell r="CD277" t="str">
            <v/>
          </cell>
        </row>
        <row r="278">
          <cell r="U278" t="str">
            <v/>
          </cell>
          <cell r="Z278" t="str">
            <v/>
          </cell>
          <cell r="AA278" t="str">
            <v/>
          </cell>
          <cell r="AF278"/>
          <cell r="AG278"/>
          <cell r="AH278"/>
          <cell r="AI278"/>
          <cell r="AJ278"/>
          <cell r="AK278"/>
          <cell r="AL278"/>
          <cell r="AM278"/>
          <cell r="AN278"/>
          <cell r="AO278"/>
          <cell r="AP278"/>
          <cell r="AQ278"/>
          <cell r="AR278"/>
          <cell r="AS278"/>
          <cell r="AT278"/>
          <cell r="AU278"/>
          <cell r="AV278"/>
          <cell r="AW278"/>
          <cell r="AX278"/>
          <cell r="AY278"/>
          <cell r="AZ278"/>
          <cell r="BA278"/>
          <cell r="BB278"/>
          <cell r="BC278"/>
          <cell r="BZ278" t="str">
            <v/>
          </cell>
          <cell r="CB278" t="str">
            <v/>
          </cell>
          <cell r="CC278" t="str">
            <v/>
          </cell>
          <cell r="CD278" t="str">
            <v/>
          </cell>
        </row>
        <row r="279">
          <cell r="U279" t="str">
            <v/>
          </cell>
          <cell r="Z279" t="str">
            <v/>
          </cell>
          <cell r="AA279" t="str">
            <v/>
          </cell>
          <cell r="AF279"/>
          <cell r="AG279"/>
          <cell r="AH279"/>
          <cell r="AI279"/>
          <cell r="AJ279"/>
          <cell r="AK279"/>
          <cell r="AL279"/>
          <cell r="AM279"/>
          <cell r="AN279"/>
          <cell r="AO279"/>
          <cell r="AP279"/>
          <cell r="AQ279"/>
          <cell r="AR279"/>
          <cell r="AS279"/>
          <cell r="AT279"/>
          <cell r="AU279"/>
          <cell r="AV279"/>
          <cell r="AW279"/>
          <cell r="AX279"/>
          <cell r="AY279"/>
          <cell r="AZ279"/>
          <cell r="BA279"/>
          <cell r="BB279"/>
          <cell r="BC279"/>
          <cell r="BZ279" t="str">
            <v/>
          </cell>
          <cell r="CB279" t="str">
            <v/>
          </cell>
          <cell r="CC279" t="str">
            <v/>
          </cell>
          <cell r="CD279" t="str">
            <v/>
          </cell>
        </row>
        <row r="280">
          <cell r="U280" t="str">
            <v/>
          </cell>
          <cell r="Z280" t="str">
            <v/>
          </cell>
          <cell r="AA280" t="str">
            <v/>
          </cell>
          <cell r="AF280"/>
          <cell r="AG280"/>
          <cell r="AH280"/>
          <cell r="AI280"/>
          <cell r="AJ280"/>
          <cell r="AK280"/>
          <cell r="AL280"/>
          <cell r="AM280"/>
          <cell r="AN280"/>
          <cell r="AO280"/>
          <cell r="AP280"/>
          <cell r="AQ280"/>
          <cell r="AR280"/>
          <cell r="AS280"/>
          <cell r="AT280"/>
          <cell r="AU280"/>
          <cell r="AV280"/>
          <cell r="AW280"/>
          <cell r="AX280"/>
          <cell r="AY280"/>
          <cell r="AZ280"/>
          <cell r="BA280"/>
          <cell r="BB280"/>
          <cell r="BC280"/>
          <cell r="BZ280" t="str">
            <v/>
          </cell>
          <cell r="CB280" t="str">
            <v/>
          </cell>
          <cell r="CC280" t="str">
            <v/>
          </cell>
          <cell r="CD280" t="str">
            <v/>
          </cell>
        </row>
        <row r="281">
          <cell r="U281" t="str">
            <v/>
          </cell>
          <cell r="Z281" t="str">
            <v/>
          </cell>
          <cell r="AA281" t="str">
            <v/>
          </cell>
          <cell r="AF281"/>
          <cell r="AG281"/>
          <cell r="AH281"/>
          <cell r="AI281"/>
          <cell r="AJ281"/>
          <cell r="AK281"/>
          <cell r="AL281"/>
          <cell r="AM281"/>
          <cell r="AN281"/>
          <cell r="AO281"/>
          <cell r="AP281"/>
          <cell r="AQ281"/>
          <cell r="AR281"/>
          <cell r="AS281"/>
          <cell r="AT281"/>
          <cell r="AU281"/>
          <cell r="AV281"/>
          <cell r="AW281"/>
          <cell r="AX281"/>
          <cell r="AY281"/>
          <cell r="AZ281"/>
          <cell r="BA281"/>
          <cell r="BB281"/>
          <cell r="BC281"/>
          <cell r="BZ281" t="str">
            <v/>
          </cell>
          <cell r="CB281" t="str">
            <v/>
          </cell>
          <cell r="CC281" t="str">
            <v/>
          </cell>
          <cell r="CD281" t="str">
            <v/>
          </cell>
        </row>
        <row r="282">
          <cell r="U282" t="str">
            <v/>
          </cell>
          <cell r="Z282" t="str">
            <v/>
          </cell>
          <cell r="AA282" t="str">
            <v/>
          </cell>
          <cell r="AF282"/>
          <cell r="AG282"/>
          <cell r="AH282"/>
          <cell r="AI282"/>
          <cell r="AJ282"/>
          <cell r="AK282"/>
          <cell r="AL282"/>
          <cell r="AM282"/>
          <cell r="AN282"/>
          <cell r="AO282"/>
          <cell r="AP282"/>
          <cell r="AQ282"/>
          <cell r="AR282"/>
          <cell r="AS282"/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Z282" t="str">
            <v/>
          </cell>
          <cell r="CB282" t="str">
            <v/>
          </cell>
          <cell r="CC282" t="str">
            <v/>
          </cell>
          <cell r="CD282" t="str">
            <v/>
          </cell>
        </row>
        <row r="283">
          <cell r="U283" t="str">
            <v/>
          </cell>
          <cell r="Z283" t="str">
            <v/>
          </cell>
          <cell r="AA283" t="str">
            <v/>
          </cell>
          <cell r="AF283"/>
          <cell r="AG283"/>
          <cell r="AH283"/>
          <cell r="AI283"/>
          <cell r="AJ283"/>
          <cell r="AK283"/>
          <cell r="AL283"/>
          <cell r="AM283"/>
          <cell r="AN283"/>
          <cell r="AO283"/>
          <cell r="AP283"/>
          <cell r="AQ283"/>
          <cell r="AR283"/>
          <cell r="AS283"/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Z283" t="str">
            <v/>
          </cell>
          <cell r="CB283" t="str">
            <v/>
          </cell>
          <cell r="CC283" t="str">
            <v/>
          </cell>
          <cell r="CD283" t="str">
            <v/>
          </cell>
        </row>
        <row r="284">
          <cell r="U284" t="str">
            <v/>
          </cell>
          <cell r="Z284" t="str">
            <v/>
          </cell>
          <cell r="AA284" t="str">
            <v/>
          </cell>
          <cell r="AF284"/>
          <cell r="AG284"/>
          <cell r="AH284"/>
          <cell r="AI284"/>
          <cell r="AJ284"/>
          <cell r="AK284"/>
          <cell r="AL284"/>
          <cell r="AM284"/>
          <cell r="AN284"/>
          <cell r="AO284"/>
          <cell r="AP284"/>
          <cell r="AQ284"/>
          <cell r="AR284"/>
          <cell r="AS284"/>
          <cell r="AT284"/>
          <cell r="AU284"/>
          <cell r="AV284"/>
          <cell r="AW284"/>
          <cell r="AX284"/>
          <cell r="AY284"/>
          <cell r="AZ284"/>
          <cell r="BA284"/>
          <cell r="BB284"/>
          <cell r="BC284"/>
          <cell r="BZ284" t="str">
            <v/>
          </cell>
          <cell r="CB284" t="str">
            <v/>
          </cell>
          <cell r="CC284" t="str">
            <v/>
          </cell>
          <cell r="CD284" t="str">
            <v/>
          </cell>
        </row>
        <row r="285">
          <cell r="U285" t="str">
            <v/>
          </cell>
          <cell r="Z285" t="str">
            <v/>
          </cell>
          <cell r="AA285" t="str">
            <v/>
          </cell>
          <cell r="AF285"/>
          <cell r="AG285"/>
          <cell r="AH285"/>
          <cell r="AI285"/>
          <cell r="AJ285"/>
          <cell r="AK285"/>
          <cell r="AL285"/>
          <cell r="AM285"/>
          <cell r="AN285"/>
          <cell r="AO285"/>
          <cell r="AP285"/>
          <cell r="AQ285"/>
          <cell r="AR285"/>
          <cell r="AS285"/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Z285" t="str">
            <v/>
          </cell>
          <cell r="CB285" t="str">
            <v/>
          </cell>
          <cell r="CC285" t="str">
            <v/>
          </cell>
          <cell r="CD285" t="str">
            <v/>
          </cell>
        </row>
        <row r="286">
          <cell r="U286" t="str">
            <v/>
          </cell>
          <cell r="Z286" t="str">
            <v/>
          </cell>
          <cell r="AA286" t="str">
            <v/>
          </cell>
          <cell r="AF286"/>
          <cell r="AG286"/>
          <cell r="AH286"/>
          <cell r="AI286"/>
          <cell r="AJ286"/>
          <cell r="AK286"/>
          <cell r="AL286"/>
          <cell r="AM286"/>
          <cell r="AN286"/>
          <cell r="AO286"/>
          <cell r="AP286"/>
          <cell r="AQ286"/>
          <cell r="AR286"/>
          <cell r="AS286"/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Z286" t="str">
            <v/>
          </cell>
          <cell r="CB286" t="str">
            <v/>
          </cell>
          <cell r="CC286" t="str">
            <v/>
          </cell>
          <cell r="CD286" t="str">
            <v/>
          </cell>
        </row>
        <row r="287">
          <cell r="U287" t="str">
            <v/>
          </cell>
          <cell r="Z287" t="str">
            <v/>
          </cell>
          <cell r="AA287" t="str">
            <v/>
          </cell>
          <cell r="AF287"/>
          <cell r="AG287"/>
          <cell r="AH287"/>
          <cell r="AI287"/>
          <cell r="AJ287"/>
          <cell r="AK287"/>
          <cell r="AL287"/>
          <cell r="AM287"/>
          <cell r="AN287"/>
          <cell r="AO287"/>
          <cell r="AP287"/>
          <cell r="AQ287"/>
          <cell r="AR287"/>
          <cell r="AS287"/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Z287" t="str">
            <v/>
          </cell>
          <cell r="CB287" t="str">
            <v/>
          </cell>
          <cell r="CC287" t="str">
            <v/>
          </cell>
          <cell r="CD287" t="str">
            <v/>
          </cell>
        </row>
        <row r="288">
          <cell r="U288" t="str">
            <v/>
          </cell>
          <cell r="Z288" t="str">
            <v/>
          </cell>
          <cell r="AA288" t="str">
            <v/>
          </cell>
          <cell r="AF288"/>
          <cell r="AG288"/>
          <cell r="AH288"/>
          <cell r="AI288"/>
          <cell r="AJ288"/>
          <cell r="AK288"/>
          <cell r="AL288"/>
          <cell r="AM288"/>
          <cell r="AN288"/>
          <cell r="AO288"/>
          <cell r="AP288"/>
          <cell r="AQ288"/>
          <cell r="AR288"/>
          <cell r="AS288"/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Z288" t="str">
            <v/>
          </cell>
          <cell r="CB288" t="str">
            <v/>
          </cell>
          <cell r="CC288" t="str">
            <v/>
          </cell>
          <cell r="CD288" t="str">
            <v/>
          </cell>
        </row>
        <row r="289">
          <cell r="U289" t="str">
            <v/>
          </cell>
          <cell r="Z289" t="str">
            <v/>
          </cell>
          <cell r="AA289" t="str">
            <v/>
          </cell>
          <cell r="AF289"/>
          <cell r="AG289"/>
          <cell r="AH289"/>
          <cell r="AI289"/>
          <cell r="AJ289"/>
          <cell r="AK289"/>
          <cell r="AL289"/>
          <cell r="AM289"/>
          <cell r="AN289"/>
          <cell r="AO289"/>
          <cell r="AP289"/>
          <cell r="AQ289"/>
          <cell r="AR289"/>
          <cell r="AS289"/>
          <cell r="AT289"/>
          <cell r="AU289"/>
          <cell r="AV289"/>
          <cell r="AW289"/>
          <cell r="AX289"/>
          <cell r="AY289"/>
          <cell r="AZ289"/>
          <cell r="BA289"/>
          <cell r="BB289"/>
          <cell r="BC289"/>
          <cell r="BZ289" t="str">
            <v/>
          </cell>
          <cell r="CB289" t="str">
            <v/>
          </cell>
          <cell r="CC289" t="str">
            <v/>
          </cell>
          <cell r="CD289" t="str">
            <v/>
          </cell>
        </row>
        <row r="290">
          <cell r="U290" t="str">
            <v/>
          </cell>
          <cell r="Z290" t="str">
            <v/>
          </cell>
          <cell r="AA290" t="str">
            <v/>
          </cell>
          <cell r="AF290"/>
          <cell r="AG290"/>
          <cell r="AH290"/>
          <cell r="AI290"/>
          <cell r="AJ290"/>
          <cell r="AK290"/>
          <cell r="AL290"/>
          <cell r="AM290"/>
          <cell r="AN290"/>
          <cell r="AO290"/>
          <cell r="AP290"/>
          <cell r="AQ290"/>
          <cell r="AR290"/>
          <cell r="AS290"/>
          <cell r="AT290"/>
          <cell r="AU290"/>
          <cell r="AV290"/>
          <cell r="AW290"/>
          <cell r="AX290"/>
          <cell r="AY290"/>
          <cell r="AZ290"/>
          <cell r="BA290"/>
          <cell r="BB290"/>
          <cell r="BC290"/>
          <cell r="BZ290" t="str">
            <v/>
          </cell>
          <cell r="CB290" t="str">
            <v/>
          </cell>
          <cell r="CC290" t="str">
            <v/>
          </cell>
          <cell r="CD290" t="str">
            <v/>
          </cell>
        </row>
        <row r="291">
          <cell r="U291" t="str">
            <v/>
          </cell>
          <cell r="Z291" t="str">
            <v/>
          </cell>
          <cell r="AA291" t="str">
            <v/>
          </cell>
          <cell r="AF291"/>
          <cell r="AG291"/>
          <cell r="AH291"/>
          <cell r="AI291"/>
          <cell r="AJ291"/>
          <cell r="AK291"/>
          <cell r="AL291"/>
          <cell r="AM291"/>
          <cell r="AN291"/>
          <cell r="AO291"/>
          <cell r="AP291"/>
          <cell r="AQ291"/>
          <cell r="AR291"/>
          <cell r="AS291"/>
          <cell r="AT291"/>
          <cell r="AU291"/>
          <cell r="AV291"/>
          <cell r="AW291"/>
          <cell r="AX291"/>
          <cell r="AY291"/>
          <cell r="AZ291"/>
          <cell r="BA291"/>
          <cell r="BB291"/>
          <cell r="BC291"/>
          <cell r="BZ291" t="str">
            <v/>
          </cell>
          <cell r="CB291" t="str">
            <v/>
          </cell>
          <cell r="CC291" t="str">
            <v/>
          </cell>
          <cell r="CD291" t="str">
            <v/>
          </cell>
        </row>
        <row r="292">
          <cell r="U292" t="str">
            <v/>
          </cell>
          <cell r="Z292" t="str">
            <v/>
          </cell>
          <cell r="AA292" t="str">
            <v/>
          </cell>
          <cell r="AF292"/>
          <cell r="AG292"/>
          <cell r="AH292"/>
          <cell r="AI292"/>
          <cell r="AJ292"/>
          <cell r="AK292"/>
          <cell r="AL292"/>
          <cell r="AM292"/>
          <cell r="AN292"/>
          <cell r="AO292"/>
          <cell r="AP292"/>
          <cell r="AQ292"/>
          <cell r="AR292"/>
          <cell r="AS292"/>
          <cell r="AT292"/>
          <cell r="AU292"/>
          <cell r="AV292"/>
          <cell r="AW292"/>
          <cell r="AX292"/>
          <cell r="AY292"/>
          <cell r="AZ292"/>
          <cell r="BA292"/>
          <cell r="BB292"/>
          <cell r="BC292"/>
          <cell r="BZ292" t="str">
            <v/>
          </cell>
          <cell r="CB292" t="str">
            <v/>
          </cell>
          <cell r="CC292" t="str">
            <v/>
          </cell>
          <cell r="CD292" t="str">
            <v/>
          </cell>
        </row>
        <row r="293">
          <cell r="U293" t="str">
            <v/>
          </cell>
          <cell r="Z293" t="str">
            <v/>
          </cell>
          <cell r="AA293" t="str">
            <v/>
          </cell>
          <cell r="AF293"/>
          <cell r="AG293"/>
          <cell r="AH293"/>
          <cell r="AI293"/>
          <cell r="AJ293"/>
          <cell r="AK293"/>
          <cell r="AL293"/>
          <cell r="AM293"/>
          <cell r="AN293"/>
          <cell r="AO293"/>
          <cell r="AP293"/>
          <cell r="AQ293"/>
          <cell r="AR293"/>
          <cell r="AS293"/>
          <cell r="AT293"/>
          <cell r="AU293"/>
          <cell r="AV293"/>
          <cell r="AW293"/>
          <cell r="AX293"/>
          <cell r="AY293"/>
          <cell r="AZ293"/>
          <cell r="BA293"/>
          <cell r="BB293"/>
          <cell r="BC293"/>
          <cell r="BZ293" t="str">
            <v/>
          </cell>
          <cell r="CB293" t="str">
            <v/>
          </cell>
          <cell r="CC293" t="str">
            <v/>
          </cell>
          <cell r="CD293" t="str">
            <v/>
          </cell>
        </row>
        <row r="294">
          <cell r="U294" t="str">
            <v/>
          </cell>
          <cell r="Z294" t="str">
            <v/>
          </cell>
          <cell r="AA294" t="str">
            <v/>
          </cell>
          <cell r="AF294"/>
          <cell r="AG294"/>
          <cell r="AH294"/>
          <cell r="AI294"/>
          <cell r="AJ294"/>
          <cell r="AK294"/>
          <cell r="AL294"/>
          <cell r="AM294"/>
          <cell r="AN294"/>
          <cell r="AO294"/>
          <cell r="AP294"/>
          <cell r="AQ294"/>
          <cell r="AR294"/>
          <cell r="AS294"/>
          <cell r="AT294"/>
          <cell r="AU294"/>
          <cell r="AV294"/>
          <cell r="AW294"/>
          <cell r="AX294"/>
          <cell r="AY294"/>
          <cell r="AZ294"/>
          <cell r="BA294"/>
          <cell r="BB294"/>
          <cell r="BC294"/>
          <cell r="BZ294" t="str">
            <v/>
          </cell>
          <cell r="CB294" t="str">
            <v/>
          </cell>
          <cell r="CC294" t="str">
            <v/>
          </cell>
          <cell r="CD294" t="str">
            <v/>
          </cell>
        </row>
        <row r="295">
          <cell r="U295" t="str">
            <v/>
          </cell>
          <cell r="Z295" t="str">
            <v/>
          </cell>
          <cell r="AA295" t="str">
            <v/>
          </cell>
          <cell r="AF295"/>
          <cell r="AG295"/>
          <cell r="AH295"/>
          <cell r="AI295"/>
          <cell r="AJ295"/>
          <cell r="AK295"/>
          <cell r="AL295"/>
          <cell r="AM295"/>
          <cell r="AN295"/>
          <cell r="AO295"/>
          <cell r="AP295"/>
          <cell r="AQ295"/>
          <cell r="AR295"/>
          <cell r="AS295"/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Z295" t="str">
            <v/>
          </cell>
          <cell r="CB295" t="str">
            <v/>
          </cell>
          <cell r="CC295" t="str">
            <v/>
          </cell>
          <cell r="CD295" t="str">
            <v/>
          </cell>
        </row>
        <row r="296">
          <cell r="U296" t="str">
            <v/>
          </cell>
          <cell r="Z296" t="str">
            <v/>
          </cell>
          <cell r="AA296" t="str">
            <v/>
          </cell>
          <cell r="AF296"/>
          <cell r="AG296"/>
          <cell r="AH296"/>
          <cell r="AI296"/>
          <cell r="AJ296"/>
          <cell r="AK296"/>
          <cell r="AL296"/>
          <cell r="AM296"/>
          <cell r="AN296"/>
          <cell r="AO296"/>
          <cell r="AP296"/>
          <cell r="AQ296"/>
          <cell r="AR296"/>
          <cell r="AS296"/>
          <cell r="AT296"/>
          <cell r="AU296"/>
          <cell r="AV296"/>
          <cell r="AW296"/>
          <cell r="AX296"/>
          <cell r="AY296"/>
          <cell r="AZ296"/>
          <cell r="BA296"/>
          <cell r="BB296"/>
          <cell r="BC296"/>
          <cell r="BZ296" t="str">
            <v/>
          </cell>
          <cell r="CB296" t="str">
            <v/>
          </cell>
          <cell r="CC296" t="str">
            <v/>
          </cell>
          <cell r="CD296" t="str">
            <v/>
          </cell>
        </row>
        <row r="297">
          <cell r="U297" t="str">
            <v/>
          </cell>
          <cell r="Z297" t="str">
            <v/>
          </cell>
          <cell r="AA297" t="str">
            <v/>
          </cell>
          <cell r="AF297"/>
          <cell r="AG297"/>
          <cell r="AH297"/>
          <cell r="AI297"/>
          <cell r="AJ297"/>
          <cell r="AK297"/>
          <cell r="AL297"/>
          <cell r="AM297"/>
          <cell r="AN297"/>
          <cell r="AO297"/>
          <cell r="AP297"/>
          <cell r="AQ297"/>
          <cell r="AR297"/>
          <cell r="AS297"/>
          <cell r="AT297"/>
          <cell r="AU297"/>
          <cell r="AV297"/>
          <cell r="AW297"/>
          <cell r="AX297"/>
          <cell r="AY297"/>
          <cell r="AZ297"/>
          <cell r="BA297"/>
          <cell r="BB297"/>
          <cell r="BC297"/>
          <cell r="BZ297" t="str">
            <v/>
          </cell>
          <cell r="CB297" t="str">
            <v/>
          </cell>
          <cell r="CC297" t="str">
            <v/>
          </cell>
          <cell r="CD297" t="str">
            <v/>
          </cell>
        </row>
        <row r="298">
          <cell r="U298" t="str">
            <v/>
          </cell>
          <cell r="Z298" t="str">
            <v/>
          </cell>
          <cell r="AA298" t="str">
            <v/>
          </cell>
          <cell r="AF298"/>
          <cell r="AG298"/>
          <cell r="AH298"/>
          <cell r="AI298"/>
          <cell r="AJ298"/>
          <cell r="AK298"/>
          <cell r="AL298"/>
          <cell r="AM298"/>
          <cell r="AN298"/>
          <cell r="AO298"/>
          <cell r="AP298"/>
          <cell r="AQ298"/>
          <cell r="AR298"/>
          <cell r="AS298"/>
          <cell r="AT298"/>
          <cell r="AU298"/>
          <cell r="AV298"/>
          <cell r="AW298"/>
          <cell r="AX298"/>
          <cell r="AY298"/>
          <cell r="AZ298"/>
          <cell r="BA298"/>
          <cell r="BB298"/>
          <cell r="BC298"/>
          <cell r="BZ298" t="str">
            <v/>
          </cell>
          <cell r="CB298" t="str">
            <v/>
          </cell>
          <cell r="CC298" t="str">
            <v/>
          </cell>
          <cell r="CD298" t="str">
            <v/>
          </cell>
        </row>
        <row r="299">
          <cell r="U299" t="str">
            <v/>
          </cell>
          <cell r="Z299" t="str">
            <v/>
          </cell>
          <cell r="AA299" t="str">
            <v/>
          </cell>
          <cell r="AF299"/>
          <cell r="AG299"/>
          <cell r="AH299"/>
          <cell r="AI299"/>
          <cell r="AJ299"/>
          <cell r="AK299"/>
          <cell r="AL299"/>
          <cell r="AM299"/>
          <cell r="AN299"/>
          <cell r="AO299"/>
          <cell r="AP299"/>
          <cell r="AQ299"/>
          <cell r="AR299"/>
          <cell r="AS299"/>
          <cell r="AT299"/>
          <cell r="AU299"/>
          <cell r="AV299"/>
          <cell r="AW299"/>
          <cell r="AX299"/>
          <cell r="AY299"/>
          <cell r="AZ299"/>
          <cell r="BA299"/>
          <cell r="BB299"/>
          <cell r="BC299"/>
          <cell r="BZ299" t="str">
            <v/>
          </cell>
          <cell r="CB299" t="str">
            <v/>
          </cell>
          <cell r="CC299" t="str">
            <v/>
          </cell>
          <cell r="CD299" t="str">
            <v/>
          </cell>
        </row>
        <row r="300">
          <cell r="U300" t="str">
            <v/>
          </cell>
          <cell r="Z300" t="str">
            <v/>
          </cell>
          <cell r="AA300" t="str">
            <v/>
          </cell>
          <cell r="AF300"/>
          <cell r="AG300"/>
          <cell r="AH300"/>
          <cell r="AI300"/>
          <cell r="AJ300"/>
          <cell r="AK300"/>
          <cell r="AL300"/>
          <cell r="AM300"/>
          <cell r="AN300"/>
          <cell r="AO300"/>
          <cell r="AP300"/>
          <cell r="AQ300"/>
          <cell r="AR300"/>
          <cell r="AS300"/>
          <cell r="AT300"/>
          <cell r="AU300"/>
          <cell r="AV300"/>
          <cell r="AW300"/>
          <cell r="AX300"/>
          <cell r="AY300"/>
          <cell r="AZ300"/>
          <cell r="BA300"/>
          <cell r="BB300"/>
          <cell r="BC300"/>
          <cell r="BZ300" t="str">
            <v/>
          </cell>
          <cell r="CB300" t="str">
            <v/>
          </cell>
          <cell r="CC300" t="str">
            <v/>
          </cell>
          <cell r="CD300" t="str">
            <v/>
          </cell>
        </row>
        <row r="301">
          <cell r="U301" t="str">
            <v/>
          </cell>
          <cell r="Z301" t="str">
            <v/>
          </cell>
          <cell r="AA301" t="str">
            <v/>
          </cell>
          <cell r="AF301"/>
          <cell r="AG301"/>
          <cell r="AH301"/>
          <cell r="AI301"/>
          <cell r="AJ301"/>
          <cell r="AK301"/>
          <cell r="AL301"/>
          <cell r="AM301"/>
          <cell r="AN301"/>
          <cell r="AO301"/>
          <cell r="AP301"/>
          <cell r="AQ301"/>
          <cell r="AR301"/>
          <cell r="AS301"/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Z301" t="str">
            <v/>
          </cell>
          <cell r="CB301" t="str">
            <v/>
          </cell>
          <cell r="CC301" t="str">
            <v/>
          </cell>
          <cell r="CD301" t="str">
            <v/>
          </cell>
        </row>
        <row r="302">
          <cell r="U302" t="str">
            <v/>
          </cell>
          <cell r="Z302" t="str">
            <v/>
          </cell>
          <cell r="AA302" t="str">
            <v/>
          </cell>
          <cell r="AF302"/>
          <cell r="AG302"/>
          <cell r="AH302"/>
          <cell r="AI302"/>
          <cell r="AJ302"/>
          <cell r="AK302"/>
          <cell r="AL302"/>
          <cell r="AM302"/>
          <cell r="AN302"/>
          <cell r="AO302"/>
          <cell r="AP302"/>
          <cell r="AQ302"/>
          <cell r="AR302"/>
          <cell r="AS302"/>
          <cell r="AT302"/>
          <cell r="AU302"/>
          <cell r="AV302"/>
          <cell r="AW302"/>
          <cell r="AX302"/>
          <cell r="AY302"/>
          <cell r="AZ302"/>
          <cell r="BA302"/>
          <cell r="BB302"/>
          <cell r="BC302"/>
          <cell r="BZ302" t="str">
            <v/>
          </cell>
          <cell r="CB302" t="str">
            <v/>
          </cell>
          <cell r="CC302" t="str">
            <v/>
          </cell>
          <cell r="CD302" t="str">
            <v/>
          </cell>
        </row>
        <row r="303">
          <cell r="U303" t="str">
            <v/>
          </cell>
          <cell r="Z303" t="str">
            <v/>
          </cell>
          <cell r="AA303" t="str">
            <v/>
          </cell>
          <cell r="BZ303" t="str">
            <v/>
          </cell>
          <cell r="CB303" t="str">
            <v/>
          </cell>
          <cell r="CC303" t="str">
            <v/>
          </cell>
          <cell r="CD303" t="str">
            <v/>
          </cell>
        </row>
        <row r="304">
          <cell r="U304" t="str">
            <v/>
          </cell>
          <cell r="Z304" t="str">
            <v/>
          </cell>
          <cell r="AA304" t="str">
            <v/>
          </cell>
          <cell r="BZ304" t="str">
            <v/>
          </cell>
          <cell r="CB304" t="str">
            <v/>
          </cell>
          <cell r="CC304" t="str">
            <v/>
          </cell>
          <cell r="CD304" t="str">
            <v/>
          </cell>
        </row>
        <row r="305">
          <cell r="U305" t="str">
            <v/>
          </cell>
          <cell r="Z305" t="str">
            <v/>
          </cell>
          <cell r="AA305" t="str">
            <v/>
          </cell>
          <cell r="BZ305" t="str">
            <v/>
          </cell>
          <cell r="CB305" t="str">
            <v/>
          </cell>
          <cell r="CC305" t="str">
            <v/>
          </cell>
          <cell r="CD305" t="str">
            <v/>
          </cell>
        </row>
        <row r="306">
          <cell r="U306" t="str">
            <v/>
          </cell>
          <cell r="Z306" t="str">
            <v/>
          </cell>
          <cell r="AA306" t="str">
            <v/>
          </cell>
          <cell r="BZ306" t="str">
            <v/>
          </cell>
          <cell r="CB306" t="str">
            <v/>
          </cell>
          <cell r="CC306" t="str">
            <v/>
          </cell>
          <cell r="CD306" t="str">
            <v/>
          </cell>
        </row>
        <row r="307">
          <cell r="U307" t="str">
            <v/>
          </cell>
          <cell r="Z307" t="str">
            <v/>
          </cell>
          <cell r="AA307" t="str">
            <v/>
          </cell>
          <cell r="BZ307" t="str">
            <v/>
          </cell>
          <cell r="CB307" t="str">
            <v/>
          </cell>
          <cell r="CC307" t="str">
            <v/>
          </cell>
          <cell r="CD307" t="str">
            <v/>
          </cell>
        </row>
        <row r="308">
          <cell r="U308" t="str">
            <v/>
          </cell>
          <cell r="Z308" t="str">
            <v/>
          </cell>
          <cell r="AA308" t="str">
            <v/>
          </cell>
          <cell r="BZ308" t="str">
            <v/>
          </cell>
          <cell r="CB308" t="str">
            <v/>
          </cell>
          <cell r="CC308" t="str">
            <v/>
          </cell>
          <cell r="CD308" t="str">
            <v/>
          </cell>
        </row>
        <row r="309">
          <cell r="U309" t="str">
            <v/>
          </cell>
          <cell r="Z309" t="str">
            <v/>
          </cell>
          <cell r="AA309" t="str">
            <v/>
          </cell>
          <cell r="BZ309" t="str">
            <v/>
          </cell>
          <cell r="CB309" t="str">
            <v/>
          </cell>
          <cell r="CC309" t="str">
            <v/>
          </cell>
          <cell r="CD309" t="str">
            <v/>
          </cell>
        </row>
        <row r="310">
          <cell r="U310" t="str">
            <v/>
          </cell>
          <cell r="Z310" t="str">
            <v/>
          </cell>
          <cell r="AA310" t="str">
            <v/>
          </cell>
          <cell r="BZ310" t="str">
            <v/>
          </cell>
          <cell r="CB310" t="str">
            <v/>
          </cell>
          <cell r="CC310" t="str">
            <v/>
          </cell>
          <cell r="CD310" t="str">
            <v/>
          </cell>
        </row>
        <row r="311">
          <cell r="U311" t="str">
            <v/>
          </cell>
          <cell r="Z311" t="str">
            <v/>
          </cell>
          <cell r="AA311" t="str">
            <v/>
          </cell>
          <cell r="BZ311" t="str">
            <v/>
          </cell>
          <cell r="CB311" t="str">
            <v/>
          </cell>
          <cell r="CC311" t="str">
            <v/>
          </cell>
          <cell r="CD311" t="str">
            <v/>
          </cell>
        </row>
        <row r="312">
          <cell r="U312" t="str">
            <v/>
          </cell>
          <cell r="Z312" t="str">
            <v/>
          </cell>
          <cell r="AA312" t="str">
            <v/>
          </cell>
          <cell r="BZ312" t="str">
            <v/>
          </cell>
          <cell r="CB312" t="str">
            <v/>
          </cell>
          <cell r="CC312" t="str">
            <v/>
          </cell>
          <cell r="CD312" t="str">
            <v/>
          </cell>
        </row>
        <row r="313">
          <cell r="U313" t="str">
            <v/>
          </cell>
          <cell r="Z313" t="str">
            <v/>
          </cell>
          <cell r="AA313" t="str">
            <v/>
          </cell>
          <cell r="BZ313" t="str">
            <v/>
          </cell>
          <cell r="CB313" t="str">
            <v/>
          </cell>
          <cell r="CC313" t="str">
            <v/>
          </cell>
          <cell r="CD313" t="str">
            <v/>
          </cell>
        </row>
        <row r="314">
          <cell r="U314" t="str">
            <v/>
          </cell>
          <cell r="Z314" t="str">
            <v/>
          </cell>
          <cell r="AA314" t="str">
            <v/>
          </cell>
          <cell r="BZ314" t="str">
            <v/>
          </cell>
          <cell r="CB314" t="str">
            <v/>
          </cell>
          <cell r="CC314" t="str">
            <v/>
          </cell>
          <cell r="CD314" t="str">
            <v/>
          </cell>
        </row>
        <row r="315">
          <cell r="U315" t="str">
            <v/>
          </cell>
          <cell r="Z315" t="str">
            <v/>
          </cell>
          <cell r="AA315" t="str">
            <v/>
          </cell>
          <cell r="BZ315" t="str">
            <v/>
          </cell>
          <cell r="CB315" t="str">
            <v/>
          </cell>
          <cell r="CC315" t="str">
            <v/>
          </cell>
          <cell r="CD315" t="str">
            <v/>
          </cell>
        </row>
        <row r="316">
          <cell r="U316" t="str">
            <v/>
          </cell>
          <cell r="Z316" t="str">
            <v/>
          </cell>
          <cell r="AA316" t="str">
            <v/>
          </cell>
          <cell r="BZ316" t="str">
            <v/>
          </cell>
          <cell r="CB316" t="str">
            <v/>
          </cell>
          <cell r="CC316" t="str">
            <v/>
          </cell>
          <cell r="CD316" t="str">
            <v/>
          </cell>
        </row>
        <row r="317">
          <cell r="U317" t="str">
            <v/>
          </cell>
          <cell r="Z317" t="str">
            <v/>
          </cell>
          <cell r="AA317" t="str">
            <v/>
          </cell>
          <cell r="BZ317" t="str">
            <v/>
          </cell>
          <cell r="CB317" t="str">
            <v/>
          </cell>
          <cell r="CC317" t="str">
            <v/>
          </cell>
          <cell r="CD317" t="str">
            <v/>
          </cell>
        </row>
        <row r="318">
          <cell r="U318" t="str">
            <v/>
          </cell>
          <cell r="Z318" t="str">
            <v/>
          </cell>
          <cell r="AA318" t="str">
            <v/>
          </cell>
          <cell r="BZ318" t="str">
            <v/>
          </cell>
          <cell r="CB318" t="str">
            <v/>
          </cell>
          <cell r="CC318" t="str">
            <v/>
          </cell>
          <cell r="CD318" t="str">
            <v/>
          </cell>
        </row>
        <row r="319">
          <cell r="U319" t="str">
            <v/>
          </cell>
          <cell r="Z319" t="str">
            <v/>
          </cell>
          <cell r="AA319" t="str">
            <v/>
          </cell>
          <cell r="BZ319" t="str">
            <v/>
          </cell>
          <cell r="CB319" t="str">
            <v/>
          </cell>
          <cell r="CC319" t="str">
            <v/>
          </cell>
          <cell r="CD319" t="str">
            <v/>
          </cell>
        </row>
        <row r="320">
          <cell r="U320" t="str">
            <v/>
          </cell>
          <cell r="Z320" t="str">
            <v/>
          </cell>
          <cell r="AA320" t="str">
            <v/>
          </cell>
          <cell r="BZ320" t="str">
            <v/>
          </cell>
          <cell r="CB320" t="str">
            <v/>
          </cell>
          <cell r="CC320" t="str">
            <v/>
          </cell>
          <cell r="CD320" t="str">
            <v/>
          </cell>
        </row>
        <row r="321">
          <cell r="U321" t="str">
            <v/>
          </cell>
          <cell r="Z321" t="str">
            <v/>
          </cell>
          <cell r="AA321" t="str">
            <v/>
          </cell>
          <cell r="BZ321" t="str">
            <v/>
          </cell>
          <cell r="CB321" t="str">
            <v/>
          </cell>
          <cell r="CC321" t="str">
            <v/>
          </cell>
          <cell r="CD321" t="str">
            <v/>
          </cell>
        </row>
        <row r="322">
          <cell r="U322" t="str">
            <v/>
          </cell>
          <cell r="Z322" t="str">
            <v/>
          </cell>
          <cell r="AA322" t="str">
            <v/>
          </cell>
          <cell r="BZ322" t="str">
            <v/>
          </cell>
          <cell r="CB322" t="str">
            <v/>
          </cell>
          <cell r="CC322" t="str">
            <v/>
          </cell>
          <cell r="CD322" t="str">
            <v/>
          </cell>
        </row>
        <row r="323">
          <cell r="U323" t="str">
            <v/>
          </cell>
          <cell r="Z323" t="str">
            <v/>
          </cell>
          <cell r="AA323" t="str">
            <v/>
          </cell>
          <cell r="BZ323" t="str">
            <v/>
          </cell>
          <cell r="CB323" t="str">
            <v/>
          </cell>
          <cell r="CC323" t="str">
            <v/>
          </cell>
          <cell r="CD323" t="str">
            <v/>
          </cell>
        </row>
        <row r="324">
          <cell r="U324" t="str">
            <v/>
          </cell>
          <cell r="Z324" t="str">
            <v/>
          </cell>
          <cell r="AA324" t="str">
            <v/>
          </cell>
          <cell r="BZ324" t="str">
            <v/>
          </cell>
          <cell r="CB324" t="str">
            <v/>
          </cell>
          <cell r="CC324" t="str">
            <v/>
          </cell>
          <cell r="CD324" t="str">
            <v/>
          </cell>
        </row>
        <row r="325">
          <cell r="U325" t="str">
            <v/>
          </cell>
          <cell r="Z325" t="str">
            <v/>
          </cell>
          <cell r="AA325" t="str">
            <v/>
          </cell>
          <cell r="BZ325" t="str">
            <v/>
          </cell>
          <cell r="CB325" t="str">
            <v/>
          </cell>
          <cell r="CC325" t="str">
            <v/>
          </cell>
          <cell r="CD325" t="str">
            <v/>
          </cell>
        </row>
        <row r="326">
          <cell r="U326" t="str">
            <v/>
          </cell>
          <cell r="Z326" t="str">
            <v/>
          </cell>
          <cell r="AA326" t="str">
            <v/>
          </cell>
          <cell r="BZ326" t="str">
            <v/>
          </cell>
          <cell r="CB326" t="str">
            <v/>
          </cell>
          <cell r="CC326" t="str">
            <v/>
          </cell>
          <cell r="CD326" t="str">
            <v/>
          </cell>
        </row>
        <row r="327">
          <cell r="U327" t="str">
            <v/>
          </cell>
          <cell r="Z327" t="str">
            <v/>
          </cell>
          <cell r="AA327" t="str">
            <v/>
          </cell>
          <cell r="BZ327" t="str">
            <v/>
          </cell>
          <cell r="CB327" t="str">
            <v/>
          </cell>
          <cell r="CC327" t="str">
            <v/>
          </cell>
          <cell r="CD327" t="str">
            <v/>
          </cell>
        </row>
        <row r="328">
          <cell r="U328" t="str">
            <v/>
          </cell>
          <cell r="Z328" t="str">
            <v/>
          </cell>
          <cell r="AA328" t="str">
            <v/>
          </cell>
          <cell r="BZ328" t="str">
            <v/>
          </cell>
          <cell r="CB328" t="str">
            <v/>
          </cell>
          <cell r="CC328" t="str">
            <v/>
          </cell>
          <cell r="CD328" t="str">
            <v/>
          </cell>
        </row>
        <row r="329">
          <cell r="U329" t="str">
            <v/>
          </cell>
          <cell r="Z329" t="str">
            <v/>
          </cell>
          <cell r="AA329" t="str">
            <v/>
          </cell>
          <cell r="BZ329" t="str">
            <v/>
          </cell>
          <cell r="CB329" t="str">
            <v/>
          </cell>
          <cell r="CC329" t="str">
            <v/>
          </cell>
          <cell r="CD329" t="str">
            <v/>
          </cell>
        </row>
        <row r="330">
          <cell r="U330" t="str">
            <v/>
          </cell>
          <cell r="Z330" t="str">
            <v/>
          </cell>
          <cell r="AA330" t="str">
            <v/>
          </cell>
          <cell r="BZ330" t="str">
            <v/>
          </cell>
          <cell r="CB330" t="str">
            <v/>
          </cell>
          <cell r="CC330" t="str">
            <v/>
          </cell>
          <cell r="CD330" t="str">
            <v/>
          </cell>
        </row>
        <row r="331">
          <cell r="U331" t="str">
            <v/>
          </cell>
          <cell r="Z331" t="str">
            <v/>
          </cell>
          <cell r="AA331" t="str">
            <v/>
          </cell>
          <cell r="BZ331" t="str">
            <v/>
          </cell>
          <cell r="CB331" t="str">
            <v/>
          </cell>
          <cell r="CC331" t="str">
            <v/>
          </cell>
          <cell r="CD331" t="str">
            <v/>
          </cell>
        </row>
        <row r="332">
          <cell r="U332" t="str">
            <v/>
          </cell>
          <cell r="Z332" t="str">
            <v/>
          </cell>
          <cell r="AA332" t="str">
            <v/>
          </cell>
          <cell r="BZ332" t="str">
            <v/>
          </cell>
          <cell r="CB332" t="str">
            <v/>
          </cell>
          <cell r="CC332" t="str">
            <v/>
          </cell>
          <cell r="CD332" t="str">
            <v/>
          </cell>
        </row>
        <row r="333">
          <cell r="U333" t="str">
            <v/>
          </cell>
          <cell r="Z333" t="str">
            <v/>
          </cell>
          <cell r="AA333" t="str">
            <v/>
          </cell>
          <cell r="BZ333" t="str">
            <v/>
          </cell>
          <cell r="CB333" t="str">
            <v/>
          </cell>
          <cell r="CC333" t="str">
            <v/>
          </cell>
          <cell r="CD333" t="str">
            <v/>
          </cell>
        </row>
        <row r="334">
          <cell r="U334" t="str">
            <v/>
          </cell>
          <cell r="Z334" t="str">
            <v/>
          </cell>
          <cell r="AA334" t="str">
            <v/>
          </cell>
          <cell r="BZ334" t="str">
            <v/>
          </cell>
          <cell r="CB334" t="str">
            <v/>
          </cell>
          <cell r="CC334" t="str">
            <v/>
          </cell>
          <cell r="CD334" t="str">
            <v/>
          </cell>
        </row>
        <row r="335">
          <cell r="U335" t="str">
            <v/>
          </cell>
          <cell r="Z335" t="str">
            <v/>
          </cell>
          <cell r="AA335" t="str">
            <v/>
          </cell>
          <cell r="BZ335" t="str">
            <v/>
          </cell>
          <cell r="CB335" t="str">
            <v/>
          </cell>
          <cell r="CC335" t="str">
            <v/>
          </cell>
          <cell r="CD335" t="str">
            <v/>
          </cell>
        </row>
        <row r="336">
          <cell r="U336" t="str">
            <v/>
          </cell>
          <cell r="Z336" t="str">
            <v/>
          </cell>
          <cell r="AA336" t="str">
            <v/>
          </cell>
          <cell r="BZ336" t="str">
            <v/>
          </cell>
          <cell r="CB336" t="str">
            <v/>
          </cell>
          <cell r="CC336" t="str">
            <v/>
          </cell>
          <cell r="CD336" t="str">
            <v/>
          </cell>
        </row>
        <row r="337">
          <cell r="U337" t="str">
            <v/>
          </cell>
          <cell r="Z337" t="str">
            <v/>
          </cell>
          <cell r="AA337" t="str">
            <v/>
          </cell>
          <cell r="BZ337" t="str">
            <v/>
          </cell>
          <cell r="CB337" t="str">
            <v/>
          </cell>
          <cell r="CC337" t="str">
            <v/>
          </cell>
          <cell r="CD337" t="str">
            <v/>
          </cell>
        </row>
        <row r="338">
          <cell r="U338" t="str">
            <v/>
          </cell>
          <cell r="Z338" t="str">
            <v/>
          </cell>
          <cell r="AA338" t="str">
            <v/>
          </cell>
          <cell r="BZ338" t="str">
            <v/>
          </cell>
          <cell r="CB338" t="str">
            <v/>
          </cell>
          <cell r="CC338" t="str">
            <v/>
          </cell>
          <cell r="CD338" t="str">
            <v/>
          </cell>
        </row>
        <row r="339">
          <cell r="U339" t="str">
            <v/>
          </cell>
          <cell r="Z339" t="str">
            <v/>
          </cell>
          <cell r="AA339" t="str">
            <v/>
          </cell>
          <cell r="BZ339" t="str">
            <v/>
          </cell>
          <cell r="CB339" t="str">
            <v/>
          </cell>
          <cell r="CC339" t="str">
            <v/>
          </cell>
          <cell r="CD339" t="str">
            <v/>
          </cell>
        </row>
        <row r="340">
          <cell r="U340" t="str">
            <v/>
          </cell>
          <cell r="Z340" t="str">
            <v/>
          </cell>
          <cell r="AA340" t="str">
            <v/>
          </cell>
          <cell r="BZ340" t="str">
            <v/>
          </cell>
          <cell r="CB340" t="str">
            <v/>
          </cell>
          <cell r="CC340" t="str">
            <v/>
          </cell>
          <cell r="CD340" t="str">
            <v/>
          </cell>
        </row>
        <row r="341">
          <cell r="U341" t="str">
            <v/>
          </cell>
          <cell r="Z341" t="str">
            <v/>
          </cell>
          <cell r="AA341" t="str">
            <v/>
          </cell>
          <cell r="BZ341" t="str">
            <v/>
          </cell>
          <cell r="CB341" t="str">
            <v/>
          </cell>
          <cell r="CC341" t="str">
            <v/>
          </cell>
          <cell r="CD341" t="str">
            <v/>
          </cell>
        </row>
        <row r="342">
          <cell r="U342" t="str">
            <v/>
          </cell>
          <cell r="Z342" t="str">
            <v/>
          </cell>
          <cell r="AA342" t="str">
            <v/>
          </cell>
          <cell r="BZ342" t="str">
            <v/>
          </cell>
          <cell r="CB342" t="str">
            <v/>
          </cell>
          <cell r="CC342" t="str">
            <v/>
          </cell>
          <cell r="CD342" t="str">
            <v/>
          </cell>
        </row>
        <row r="343">
          <cell r="U343" t="str">
            <v/>
          </cell>
          <cell r="Z343" t="str">
            <v/>
          </cell>
          <cell r="AA343" t="str">
            <v/>
          </cell>
          <cell r="BZ343" t="str">
            <v/>
          </cell>
          <cell r="CB343" t="str">
            <v/>
          </cell>
          <cell r="CC343" t="str">
            <v/>
          </cell>
          <cell r="CD343" t="str">
            <v/>
          </cell>
        </row>
        <row r="344">
          <cell r="U344" t="str">
            <v/>
          </cell>
          <cell r="Z344" t="str">
            <v/>
          </cell>
          <cell r="AA344" t="str">
            <v/>
          </cell>
          <cell r="BZ344" t="str">
            <v/>
          </cell>
          <cell r="CB344" t="str">
            <v/>
          </cell>
          <cell r="CC344" t="str">
            <v/>
          </cell>
          <cell r="CD344" t="str">
            <v/>
          </cell>
        </row>
        <row r="345">
          <cell r="U345" t="str">
            <v/>
          </cell>
          <cell r="Z345" t="str">
            <v/>
          </cell>
          <cell r="AA345" t="str">
            <v/>
          </cell>
          <cell r="BZ345" t="str">
            <v/>
          </cell>
          <cell r="CB345" t="str">
            <v/>
          </cell>
          <cell r="CC345" t="str">
            <v/>
          </cell>
          <cell r="CD345" t="str">
            <v/>
          </cell>
        </row>
        <row r="346">
          <cell r="U346" t="str">
            <v/>
          </cell>
          <cell r="Z346" t="str">
            <v/>
          </cell>
          <cell r="AA346" t="str">
            <v/>
          </cell>
          <cell r="BZ346" t="str">
            <v/>
          </cell>
          <cell r="CB346" t="str">
            <v/>
          </cell>
          <cell r="CC346" t="str">
            <v/>
          </cell>
          <cell r="CD346" t="str">
            <v/>
          </cell>
        </row>
        <row r="347">
          <cell r="U347" t="str">
            <v/>
          </cell>
          <cell r="Z347" t="str">
            <v/>
          </cell>
          <cell r="AA347" t="str">
            <v/>
          </cell>
          <cell r="BZ347" t="str">
            <v/>
          </cell>
          <cell r="CB347" t="str">
            <v/>
          </cell>
          <cell r="CC347" t="str">
            <v/>
          </cell>
          <cell r="CD347" t="str">
            <v/>
          </cell>
        </row>
        <row r="348">
          <cell r="U348" t="str">
            <v/>
          </cell>
          <cell r="Z348" t="str">
            <v/>
          </cell>
          <cell r="AA348" t="str">
            <v/>
          </cell>
          <cell r="BZ348" t="str">
            <v/>
          </cell>
          <cell r="CB348" t="str">
            <v/>
          </cell>
          <cell r="CC348" t="str">
            <v/>
          </cell>
          <cell r="CD348" t="str">
            <v/>
          </cell>
        </row>
        <row r="349">
          <cell r="U349" t="str">
            <v/>
          </cell>
          <cell r="Z349" t="str">
            <v/>
          </cell>
          <cell r="AA349" t="str">
            <v/>
          </cell>
          <cell r="BZ349" t="str">
            <v/>
          </cell>
          <cell r="CB349" t="str">
            <v/>
          </cell>
          <cell r="CC349" t="str">
            <v/>
          </cell>
          <cell r="CD349" t="str">
            <v/>
          </cell>
        </row>
        <row r="350">
          <cell r="U350" t="str">
            <v/>
          </cell>
          <cell r="Z350" t="str">
            <v/>
          </cell>
          <cell r="AA350" t="str">
            <v/>
          </cell>
          <cell r="BZ350" t="str">
            <v/>
          </cell>
          <cell r="CB350" t="str">
            <v/>
          </cell>
          <cell r="CC350" t="str">
            <v/>
          </cell>
          <cell r="CD350" t="str">
            <v/>
          </cell>
        </row>
        <row r="351">
          <cell r="U351" t="str">
            <v/>
          </cell>
          <cell r="Z351" t="str">
            <v/>
          </cell>
          <cell r="AA351" t="str">
            <v/>
          </cell>
          <cell r="BZ351" t="str">
            <v/>
          </cell>
          <cell r="CB351" t="str">
            <v/>
          </cell>
          <cell r="CC351" t="str">
            <v/>
          </cell>
          <cell r="CD351" t="str">
            <v/>
          </cell>
        </row>
        <row r="352">
          <cell r="U352" t="str">
            <v/>
          </cell>
          <cell r="Z352" t="str">
            <v/>
          </cell>
          <cell r="AA352" t="str">
            <v/>
          </cell>
          <cell r="BZ352" t="str">
            <v/>
          </cell>
          <cell r="CB352" t="str">
            <v/>
          </cell>
          <cell r="CC352" t="str">
            <v/>
          </cell>
          <cell r="CD352" t="str">
            <v/>
          </cell>
        </row>
        <row r="353">
          <cell r="U353" t="str">
            <v/>
          </cell>
          <cell r="Z353" t="str">
            <v/>
          </cell>
          <cell r="AA353" t="str">
            <v/>
          </cell>
          <cell r="BZ353" t="str">
            <v/>
          </cell>
          <cell r="CB353" t="str">
            <v/>
          </cell>
          <cell r="CC353" t="str">
            <v/>
          </cell>
          <cell r="CD353" t="str">
            <v/>
          </cell>
        </row>
        <row r="354">
          <cell r="U354" t="str">
            <v/>
          </cell>
          <cell r="Z354" t="str">
            <v/>
          </cell>
          <cell r="AA354" t="str">
            <v/>
          </cell>
          <cell r="BZ354" t="str">
            <v/>
          </cell>
          <cell r="CB354" t="str">
            <v/>
          </cell>
          <cell r="CC354" t="str">
            <v/>
          </cell>
          <cell r="CD354" t="str">
            <v/>
          </cell>
        </row>
        <row r="355">
          <cell r="U355" t="str">
            <v/>
          </cell>
          <cell r="Z355" t="str">
            <v/>
          </cell>
          <cell r="AA355" t="str">
            <v/>
          </cell>
          <cell r="BZ355" t="str">
            <v/>
          </cell>
          <cell r="CB355" t="str">
            <v/>
          </cell>
          <cell r="CC355" t="str">
            <v/>
          </cell>
          <cell r="CD355" t="str">
            <v/>
          </cell>
        </row>
        <row r="356">
          <cell r="U356" t="str">
            <v/>
          </cell>
          <cell r="Z356" t="str">
            <v/>
          </cell>
          <cell r="AA356" t="str">
            <v/>
          </cell>
          <cell r="BZ356" t="str">
            <v/>
          </cell>
          <cell r="CB356" t="str">
            <v/>
          </cell>
          <cell r="CC356" t="str">
            <v/>
          </cell>
          <cell r="CD356" t="str">
            <v/>
          </cell>
        </row>
        <row r="357">
          <cell r="U357" t="str">
            <v/>
          </cell>
          <cell r="Z357" t="str">
            <v/>
          </cell>
          <cell r="AA357" t="str">
            <v/>
          </cell>
          <cell r="BZ357" t="str">
            <v/>
          </cell>
          <cell r="CB357" t="str">
            <v/>
          </cell>
          <cell r="CC357" t="str">
            <v/>
          </cell>
          <cell r="CD357" t="str">
            <v/>
          </cell>
        </row>
        <row r="358">
          <cell r="U358" t="str">
            <v/>
          </cell>
          <cell r="Z358" t="str">
            <v/>
          </cell>
          <cell r="AA358" t="str">
            <v/>
          </cell>
          <cell r="BZ358" t="str">
            <v/>
          </cell>
          <cell r="CB358" t="str">
            <v/>
          </cell>
          <cell r="CC358" t="str">
            <v/>
          </cell>
          <cell r="CD358" t="str">
            <v/>
          </cell>
        </row>
        <row r="359">
          <cell r="U359" t="str">
            <v/>
          </cell>
          <cell r="Z359" t="str">
            <v/>
          </cell>
          <cell r="AA359" t="str">
            <v/>
          </cell>
          <cell r="BZ359" t="str">
            <v/>
          </cell>
          <cell r="CB359" t="str">
            <v/>
          </cell>
          <cell r="CC359" t="str">
            <v/>
          </cell>
          <cell r="CD359" t="str">
            <v/>
          </cell>
        </row>
        <row r="360">
          <cell r="U360" t="str">
            <v/>
          </cell>
          <cell r="Z360" t="str">
            <v/>
          </cell>
          <cell r="AA360" t="str">
            <v/>
          </cell>
          <cell r="BZ360" t="str">
            <v/>
          </cell>
          <cell r="CB360" t="str">
            <v/>
          </cell>
          <cell r="CC360" t="str">
            <v/>
          </cell>
          <cell r="CD360" t="str">
            <v/>
          </cell>
        </row>
        <row r="361">
          <cell r="U361" t="str">
            <v/>
          </cell>
          <cell r="Z361" t="str">
            <v/>
          </cell>
          <cell r="AA361" t="str">
            <v/>
          </cell>
          <cell r="BZ361" t="str">
            <v/>
          </cell>
          <cell r="CB361" t="str">
            <v/>
          </cell>
          <cell r="CC361" t="str">
            <v/>
          </cell>
          <cell r="CD361" t="str">
            <v/>
          </cell>
        </row>
        <row r="362">
          <cell r="U362" t="str">
            <v/>
          </cell>
          <cell r="Z362" t="str">
            <v/>
          </cell>
          <cell r="AA362" t="str">
            <v/>
          </cell>
          <cell r="BZ362" t="str">
            <v/>
          </cell>
          <cell r="CB362" t="str">
            <v/>
          </cell>
          <cell r="CC362" t="str">
            <v/>
          </cell>
          <cell r="CD362" t="str">
            <v/>
          </cell>
        </row>
        <row r="363">
          <cell r="U363" t="str">
            <v/>
          </cell>
          <cell r="Z363" t="str">
            <v/>
          </cell>
          <cell r="AA363" t="str">
            <v/>
          </cell>
          <cell r="BZ363" t="str">
            <v/>
          </cell>
          <cell r="CB363" t="str">
            <v/>
          </cell>
          <cell r="CC363" t="str">
            <v/>
          </cell>
          <cell r="CD363" t="str">
            <v/>
          </cell>
        </row>
        <row r="364">
          <cell r="U364" t="str">
            <v/>
          </cell>
          <cell r="Z364" t="str">
            <v/>
          </cell>
          <cell r="AA364" t="str">
            <v/>
          </cell>
          <cell r="BZ364" t="str">
            <v/>
          </cell>
          <cell r="CB364" t="str">
            <v/>
          </cell>
          <cell r="CC364" t="str">
            <v/>
          </cell>
          <cell r="CD364" t="str">
            <v/>
          </cell>
        </row>
        <row r="365">
          <cell r="U365" t="str">
            <v/>
          </cell>
          <cell r="Z365" t="str">
            <v/>
          </cell>
          <cell r="AA365" t="str">
            <v/>
          </cell>
          <cell r="BZ365" t="str">
            <v/>
          </cell>
          <cell r="CB365" t="str">
            <v/>
          </cell>
          <cell r="CC365" t="str">
            <v/>
          </cell>
          <cell r="CD365" t="str">
            <v/>
          </cell>
        </row>
        <row r="366">
          <cell r="U366" t="str">
            <v/>
          </cell>
          <cell r="Z366" t="str">
            <v/>
          </cell>
          <cell r="AA366" t="str">
            <v/>
          </cell>
          <cell r="BZ366" t="str">
            <v/>
          </cell>
          <cell r="CB366" t="str">
            <v/>
          </cell>
          <cell r="CC366" t="str">
            <v/>
          </cell>
          <cell r="CD366" t="str">
            <v/>
          </cell>
        </row>
        <row r="367">
          <cell r="U367" t="str">
            <v/>
          </cell>
          <cell r="Z367" t="str">
            <v/>
          </cell>
          <cell r="AA367" t="str">
            <v/>
          </cell>
          <cell r="BZ367" t="str">
            <v/>
          </cell>
          <cell r="CB367" t="str">
            <v/>
          </cell>
          <cell r="CC367" t="str">
            <v/>
          </cell>
          <cell r="CD367" t="str">
            <v/>
          </cell>
        </row>
        <row r="368">
          <cell r="U368" t="str">
            <v/>
          </cell>
          <cell r="Z368" t="str">
            <v/>
          </cell>
          <cell r="AA368" t="str">
            <v/>
          </cell>
          <cell r="BZ368" t="str">
            <v/>
          </cell>
          <cell r="CB368" t="str">
            <v/>
          </cell>
          <cell r="CC368" t="str">
            <v/>
          </cell>
          <cell r="CD368" t="str">
            <v/>
          </cell>
        </row>
        <row r="369">
          <cell r="U369" t="str">
            <v/>
          </cell>
          <cell r="Z369" t="str">
            <v/>
          </cell>
          <cell r="AA369" t="str">
            <v/>
          </cell>
          <cell r="BZ369" t="str">
            <v/>
          </cell>
          <cell r="CB369" t="str">
            <v/>
          </cell>
          <cell r="CC369" t="str">
            <v/>
          </cell>
          <cell r="CD369" t="str">
            <v/>
          </cell>
        </row>
        <row r="370">
          <cell r="U370" t="str">
            <v/>
          </cell>
          <cell r="Z370" t="str">
            <v/>
          </cell>
          <cell r="AA370" t="str">
            <v/>
          </cell>
          <cell r="BZ370" t="str">
            <v/>
          </cell>
          <cell r="CB370" t="str">
            <v/>
          </cell>
          <cell r="CC370" t="str">
            <v/>
          </cell>
          <cell r="CD370" t="str">
            <v/>
          </cell>
        </row>
        <row r="371">
          <cell r="U371" t="str">
            <v/>
          </cell>
          <cell r="Z371" t="str">
            <v/>
          </cell>
          <cell r="AA371" t="str">
            <v/>
          </cell>
          <cell r="BZ371" t="str">
            <v/>
          </cell>
          <cell r="CB371" t="str">
            <v/>
          </cell>
          <cell r="CC371" t="str">
            <v/>
          </cell>
          <cell r="CD371" t="str">
            <v/>
          </cell>
        </row>
        <row r="372">
          <cell r="U372" t="str">
            <v/>
          </cell>
          <cell r="Z372" t="str">
            <v/>
          </cell>
          <cell r="AA372" t="str">
            <v/>
          </cell>
          <cell r="BZ372" t="str">
            <v/>
          </cell>
          <cell r="CB372" t="str">
            <v/>
          </cell>
          <cell r="CC372" t="str">
            <v/>
          </cell>
          <cell r="CD372" t="str">
            <v/>
          </cell>
        </row>
        <row r="373">
          <cell r="U373" t="str">
            <v/>
          </cell>
          <cell r="Z373" t="str">
            <v/>
          </cell>
          <cell r="AA373" t="str">
            <v/>
          </cell>
          <cell r="BZ373" t="str">
            <v/>
          </cell>
          <cell r="CB373" t="str">
            <v/>
          </cell>
          <cell r="CC373" t="str">
            <v/>
          </cell>
          <cell r="CD373" t="str">
            <v/>
          </cell>
        </row>
        <row r="374">
          <cell r="U374" t="str">
            <v/>
          </cell>
          <cell r="Z374" t="str">
            <v/>
          </cell>
          <cell r="AA374" t="str">
            <v/>
          </cell>
          <cell r="BZ374" t="str">
            <v/>
          </cell>
          <cell r="CB374" t="str">
            <v/>
          </cell>
          <cell r="CC374" t="str">
            <v/>
          </cell>
          <cell r="CD374" t="str">
            <v/>
          </cell>
        </row>
        <row r="375">
          <cell r="U375" t="str">
            <v/>
          </cell>
          <cell r="Z375" t="str">
            <v/>
          </cell>
          <cell r="AA375" t="str">
            <v/>
          </cell>
          <cell r="BZ375" t="str">
            <v/>
          </cell>
          <cell r="CB375" t="str">
            <v/>
          </cell>
          <cell r="CC375" t="str">
            <v/>
          </cell>
          <cell r="CD375" t="str">
            <v/>
          </cell>
        </row>
        <row r="376">
          <cell r="U376" t="str">
            <v/>
          </cell>
          <cell r="Z376" t="str">
            <v/>
          </cell>
          <cell r="AA376" t="str">
            <v/>
          </cell>
          <cell r="BZ376" t="str">
            <v/>
          </cell>
          <cell r="CB376" t="str">
            <v/>
          </cell>
          <cell r="CC376" t="str">
            <v/>
          </cell>
          <cell r="CD376" t="str">
            <v/>
          </cell>
        </row>
        <row r="377">
          <cell r="U377" t="str">
            <v/>
          </cell>
          <cell r="Z377" t="str">
            <v/>
          </cell>
          <cell r="AA377" t="str">
            <v/>
          </cell>
          <cell r="BZ377" t="str">
            <v/>
          </cell>
          <cell r="CB377" t="str">
            <v/>
          </cell>
          <cell r="CC377" t="str">
            <v/>
          </cell>
          <cell r="CD377" t="str">
            <v/>
          </cell>
        </row>
        <row r="378">
          <cell r="U378" t="str">
            <v/>
          </cell>
          <cell r="Z378" t="str">
            <v/>
          </cell>
          <cell r="AA378" t="str">
            <v/>
          </cell>
          <cell r="BZ378" t="str">
            <v/>
          </cell>
          <cell r="CB378" t="str">
            <v/>
          </cell>
          <cell r="CC378" t="str">
            <v/>
          </cell>
          <cell r="CD378" t="str">
            <v/>
          </cell>
        </row>
        <row r="379">
          <cell r="U379" t="str">
            <v/>
          </cell>
          <cell r="Z379" t="str">
            <v/>
          </cell>
          <cell r="AA379" t="str">
            <v/>
          </cell>
          <cell r="BZ379" t="str">
            <v/>
          </cell>
          <cell r="CB379" t="str">
            <v/>
          </cell>
          <cell r="CC379" t="str">
            <v/>
          </cell>
          <cell r="CD379" t="str">
            <v/>
          </cell>
        </row>
        <row r="380">
          <cell r="U380" t="str">
            <v/>
          </cell>
          <cell r="Z380" t="str">
            <v/>
          </cell>
          <cell r="AA380" t="str">
            <v/>
          </cell>
          <cell r="BZ380" t="str">
            <v/>
          </cell>
          <cell r="CB380" t="str">
            <v/>
          </cell>
          <cell r="CC380" t="str">
            <v/>
          </cell>
          <cell r="CD380" t="str">
            <v/>
          </cell>
        </row>
        <row r="381">
          <cell r="U381" t="str">
            <v/>
          </cell>
          <cell r="Z381" t="str">
            <v/>
          </cell>
          <cell r="AA381" t="str">
            <v/>
          </cell>
          <cell r="BZ381" t="str">
            <v/>
          </cell>
          <cell r="CB381" t="str">
            <v/>
          </cell>
          <cell r="CC381" t="str">
            <v/>
          </cell>
          <cell r="CD381" t="str">
            <v/>
          </cell>
        </row>
        <row r="382">
          <cell r="U382" t="str">
            <v/>
          </cell>
          <cell r="Z382" t="str">
            <v/>
          </cell>
          <cell r="AA382" t="str">
            <v/>
          </cell>
          <cell r="BZ382" t="str">
            <v/>
          </cell>
          <cell r="CB382" t="str">
            <v/>
          </cell>
          <cell r="CC382" t="str">
            <v/>
          </cell>
          <cell r="CD382" t="str">
            <v/>
          </cell>
        </row>
        <row r="383">
          <cell r="U383" t="str">
            <v/>
          </cell>
          <cell r="Z383" t="str">
            <v/>
          </cell>
          <cell r="AA383" t="str">
            <v/>
          </cell>
          <cell r="BZ383" t="str">
            <v/>
          </cell>
          <cell r="CB383" t="str">
            <v/>
          </cell>
          <cell r="CC383" t="str">
            <v/>
          </cell>
          <cell r="CD383" t="str">
            <v/>
          </cell>
        </row>
        <row r="384">
          <cell r="U384" t="str">
            <v/>
          </cell>
          <cell r="Z384" t="str">
            <v/>
          </cell>
          <cell r="AA384" t="str">
            <v/>
          </cell>
          <cell r="BZ384" t="str">
            <v/>
          </cell>
          <cell r="CB384" t="str">
            <v/>
          </cell>
          <cell r="CC384" t="str">
            <v/>
          </cell>
          <cell r="CD384" t="str">
            <v/>
          </cell>
        </row>
        <row r="385">
          <cell r="U385" t="str">
            <v/>
          </cell>
          <cell r="Z385" t="str">
            <v/>
          </cell>
          <cell r="AA385" t="str">
            <v/>
          </cell>
          <cell r="BZ385" t="str">
            <v/>
          </cell>
          <cell r="CB385" t="str">
            <v/>
          </cell>
          <cell r="CC385" t="str">
            <v/>
          </cell>
          <cell r="CD385" t="str">
            <v/>
          </cell>
        </row>
        <row r="386">
          <cell r="U386" t="str">
            <v/>
          </cell>
          <cell r="Z386" t="str">
            <v/>
          </cell>
          <cell r="AA386" t="str">
            <v/>
          </cell>
          <cell r="BZ386" t="str">
            <v/>
          </cell>
          <cell r="CB386" t="str">
            <v/>
          </cell>
          <cell r="CC386" t="str">
            <v/>
          </cell>
          <cell r="CD386" t="str">
            <v/>
          </cell>
        </row>
        <row r="387">
          <cell r="U387" t="str">
            <v/>
          </cell>
          <cell r="Z387" t="str">
            <v/>
          </cell>
          <cell r="AA387" t="str">
            <v/>
          </cell>
          <cell r="BZ387" t="str">
            <v/>
          </cell>
          <cell r="CB387" t="str">
            <v/>
          </cell>
          <cell r="CC387" t="str">
            <v/>
          </cell>
          <cell r="CD387" t="str">
            <v/>
          </cell>
        </row>
        <row r="388">
          <cell r="U388" t="str">
            <v/>
          </cell>
          <cell r="Z388" t="str">
            <v/>
          </cell>
          <cell r="AA388" t="str">
            <v/>
          </cell>
          <cell r="BZ388" t="str">
            <v/>
          </cell>
          <cell r="CB388" t="str">
            <v/>
          </cell>
          <cell r="CC388" t="str">
            <v/>
          </cell>
          <cell r="CD388" t="str">
            <v/>
          </cell>
        </row>
        <row r="389">
          <cell r="U389" t="str">
            <v/>
          </cell>
          <cell r="Z389" t="str">
            <v/>
          </cell>
          <cell r="AA389" t="str">
            <v/>
          </cell>
          <cell r="BZ389" t="str">
            <v/>
          </cell>
          <cell r="CB389" t="str">
            <v/>
          </cell>
          <cell r="CC389" t="str">
            <v/>
          </cell>
          <cell r="CD389" t="str">
            <v/>
          </cell>
        </row>
        <row r="390">
          <cell r="U390" t="str">
            <v/>
          </cell>
          <cell r="Z390" t="str">
            <v/>
          </cell>
          <cell r="AA390" t="str">
            <v/>
          </cell>
          <cell r="BZ390" t="str">
            <v/>
          </cell>
          <cell r="CB390" t="str">
            <v/>
          </cell>
          <cell r="CC390" t="str">
            <v/>
          </cell>
          <cell r="CD390" t="str">
            <v/>
          </cell>
        </row>
        <row r="391">
          <cell r="U391" t="str">
            <v/>
          </cell>
          <cell r="Z391" t="str">
            <v/>
          </cell>
          <cell r="AA391" t="str">
            <v/>
          </cell>
          <cell r="BZ391" t="str">
            <v/>
          </cell>
          <cell r="CB391" t="str">
            <v/>
          </cell>
          <cell r="CC391" t="str">
            <v/>
          </cell>
          <cell r="CD391" t="str">
            <v/>
          </cell>
        </row>
        <row r="392">
          <cell r="U392" t="str">
            <v/>
          </cell>
          <cell r="Z392" t="str">
            <v/>
          </cell>
          <cell r="AA392" t="str">
            <v/>
          </cell>
          <cell r="BZ392" t="str">
            <v/>
          </cell>
          <cell r="CB392" t="str">
            <v/>
          </cell>
          <cell r="CC392" t="str">
            <v/>
          </cell>
          <cell r="CD392" t="str">
            <v/>
          </cell>
        </row>
        <row r="393">
          <cell r="U393" t="str">
            <v/>
          </cell>
          <cell r="Z393" t="str">
            <v/>
          </cell>
          <cell r="AA393" t="str">
            <v/>
          </cell>
          <cell r="BZ393" t="str">
            <v/>
          </cell>
          <cell r="CB393" t="str">
            <v/>
          </cell>
          <cell r="CC393" t="str">
            <v/>
          </cell>
          <cell r="CD393" t="str">
            <v/>
          </cell>
        </row>
        <row r="394">
          <cell r="U394" t="str">
            <v/>
          </cell>
          <cell r="Z394" t="str">
            <v/>
          </cell>
          <cell r="AA394" t="str">
            <v/>
          </cell>
          <cell r="BZ394" t="str">
            <v/>
          </cell>
          <cell r="CB394" t="str">
            <v/>
          </cell>
          <cell r="CC394" t="str">
            <v/>
          </cell>
          <cell r="CD394" t="str">
            <v/>
          </cell>
        </row>
        <row r="395">
          <cell r="U395" t="str">
            <v/>
          </cell>
          <cell r="Z395" t="str">
            <v/>
          </cell>
          <cell r="AA395" t="str">
            <v/>
          </cell>
          <cell r="BZ395" t="str">
            <v/>
          </cell>
          <cell r="CB395" t="str">
            <v/>
          </cell>
          <cell r="CC395" t="str">
            <v/>
          </cell>
          <cell r="CD395" t="str">
            <v/>
          </cell>
        </row>
        <row r="396">
          <cell r="U396" t="str">
            <v/>
          </cell>
          <cell r="Z396" t="str">
            <v/>
          </cell>
          <cell r="AA396" t="str">
            <v/>
          </cell>
          <cell r="BZ396" t="str">
            <v/>
          </cell>
          <cell r="CB396" t="str">
            <v/>
          </cell>
          <cell r="CC396" t="str">
            <v/>
          </cell>
          <cell r="CD396" t="str">
            <v/>
          </cell>
        </row>
        <row r="397">
          <cell r="U397" t="str">
            <v/>
          </cell>
          <cell r="Z397" t="str">
            <v/>
          </cell>
          <cell r="AA397" t="str">
            <v/>
          </cell>
          <cell r="BZ397" t="str">
            <v/>
          </cell>
          <cell r="CB397" t="str">
            <v/>
          </cell>
          <cell r="CC397" t="str">
            <v/>
          </cell>
          <cell r="CD397" t="str">
            <v/>
          </cell>
        </row>
        <row r="398">
          <cell r="U398" t="str">
            <v/>
          </cell>
          <cell r="Z398" t="str">
            <v/>
          </cell>
          <cell r="AA398" t="str">
            <v/>
          </cell>
          <cell r="BZ398" t="str">
            <v/>
          </cell>
          <cell r="CB398" t="str">
            <v/>
          </cell>
          <cell r="CC398" t="str">
            <v/>
          </cell>
          <cell r="CD398" t="str">
            <v/>
          </cell>
        </row>
        <row r="399">
          <cell r="U399" t="str">
            <v/>
          </cell>
          <cell r="Z399" t="str">
            <v/>
          </cell>
          <cell r="AA399" t="str">
            <v/>
          </cell>
          <cell r="BZ399" t="str">
            <v/>
          </cell>
          <cell r="CB399" t="str">
            <v/>
          </cell>
          <cell r="CC399" t="str">
            <v/>
          </cell>
          <cell r="CD399" t="str">
            <v/>
          </cell>
        </row>
        <row r="400">
          <cell r="U400" t="str">
            <v/>
          </cell>
          <cell r="Z400" t="str">
            <v/>
          </cell>
          <cell r="AA400" t="str">
            <v/>
          </cell>
          <cell r="BZ400" t="str">
            <v/>
          </cell>
          <cell r="CB400" t="str">
            <v/>
          </cell>
          <cell r="CC400" t="str">
            <v/>
          </cell>
          <cell r="CD400" t="str">
            <v/>
          </cell>
        </row>
        <row r="401">
          <cell r="U401" t="str">
            <v/>
          </cell>
          <cell r="Z401" t="str">
            <v/>
          </cell>
          <cell r="AA401" t="str">
            <v/>
          </cell>
          <cell r="BZ401" t="str">
            <v/>
          </cell>
          <cell r="CB401" t="str">
            <v/>
          </cell>
          <cell r="CC401" t="str">
            <v/>
          </cell>
          <cell r="CD401" t="str">
            <v/>
          </cell>
        </row>
        <row r="402">
          <cell r="U402" t="str">
            <v/>
          </cell>
          <cell r="Z402" t="str">
            <v/>
          </cell>
          <cell r="AA402" t="str">
            <v/>
          </cell>
          <cell r="BZ402" t="str">
            <v/>
          </cell>
          <cell r="CB402" t="str">
            <v/>
          </cell>
          <cell r="CC402" t="str">
            <v/>
          </cell>
          <cell r="CD402" t="str">
            <v/>
          </cell>
        </row>
        <row r="403">
          <cell r="U403" t="str">
            <v/>
          </cell>
          <cell r="Z403" t="str">
            <v/>
          </cell>
          <cell r="AA403" t="str">
            <v/>
          </cell>
          <cell r="BZ403" t="str">
            <v/>
          </cell>
          <cell r="CB403" t="str">
            <v/>
          </cell>
          <cell r="CC403" t="str">
            <v/>
          </cell>
          <cell r="CD403" t="str">
            <v/>
          </cell>
        </row>
        <row r="404">
          <cell r="U404" t="str">
            <v/>
          </cell>
          <cell r="Z404" t="str">
            <v/>
          </cell>
          <cell r="AA404" t="str">
            <v/>
          </cell>
          <cell r="BZ404" t="str">
            <v/>
          </cell>
          <cell r="CB404" t="str">
            <v/>
          </cell>
          <cell r="CC404" t="str">
            <v/>
          </cell>
          <cell r="CD404" t="str">
            <v/>
          </cell>
        </row>
        <row r="405">
          <cell r="U405" t="str">
            <v/>
          </cell>
          <cell r="Z405" t="str">
            <v/>
          </cell>
          <cell r="AA405" t="str">
            <v/>
          </cell>
          <cell r="BZ405" t="str">
            <v/>
          </cell>
          <cell r="CB405" t="str">
            <v/>
          </cell>
          <cell r="CC405" t="str">
            <v/>
          </cell>
          <cell r="CD405" t="str">
            <v/>
          </cell>
        </row>
        <row r="406">
          <cell r="U406" t="str">
            <v/>
          </cell>
          <cell r="Z406" t="str">
            <v/>
          </cell>
          <cell r="AA406" t="str">
            <v/>
          </cell>
          <cell r="BZ406" t="str">
            <v/>
          </cell>
          <cell r="CB406" t="str">
            <v/>
          </cell>
          <cell r="CC406" t="str">
            <v/>
          </cell>
          <cell r="CD406" t="str">
            <v/>
          </cell>
        </row>
        <row r="407">
          <cell r="U407" t="str">
            <v/>
          </cell>
          <cell r="Z407" t="str">
            <v/>
          </cell>
          <cell r="AA407" t="str">
            <v/>
          </cell>
          <cell r="BZ407" t="str">
            <v/>
          </cell>
          <cell r="CB407" t="str">
            <v/>
          </cell>
          <cell r="CC407" t="str">
            <v/>
          </cell>
          <cell r="CD407" t="str">
            <v/>
          </cell>
        </row>
        <row r="408">
          <cell r="U408" t="str">
            <v/>
          </cell>
          <cell r="Z408" t="str">
            <v/>
          </cell>
          <cell r="AA408" t="str">
            <v/>
          </cell>
          <cell r="BZ408" t="str">
            <v/>
          </cell>
          <cell r="CB408" t="str">
            <v/>
          </cell>
          <cell r="CC408" t="str">
            <v/>
          </cell>
          <cell r="CD408" t="str">
            <v/>
          </cell>
        </row>
        <row r="409">
          <cell r="U409" t="str">
            <v/>
          </cell>
          <cell r="Z409" t="str">
            <v/>
          </cell>
          <cell r="AA409" t="str">
            <v/>
          </cell>
          <cell r="BZ409" t="str">
            <v/>
          </cell>
          <cell r="CB409" t="str">
            <v/>
          </cell>
          <cell r="CC409" t="str">
            <v/>
          </cell>
          <cell r="CD409" t="str">
            <v/>
          </cell>
        </row>
        <row r="410">
          <cell r="U410" t="str">
            <v/>
          </cell>
          <cell r="Z410" t="str">
            <v/>
          </cell>
          <cell r="AA410" t="str">
            <v/>
          </cell>
          <cell r="BZ410" t="str">
            <v/>
          </cell>
          <cell r="CB410" t="str">
            <v/>
          </cell>
          <cell r="CC410" t="str">
            <v/>
          </cell>
          <cell r="CD410" t="str">
            <v/>
          </cell>
        </row>
        <row r="411">
          <cell r="U411" t="str">
            <v/>
          </cell>
          <cell r="Z411" t="str">
            <v/>
          </cell>
          <cell r="AA411" t="str">
            <v/>
          </cell>
          <cell r="BZ411" t="str">
            <v/>
          </cell>
          <cell r="CB411" t="str">
            <v/>
          </cell>
          <cell r="CC411" t="str">
            <v/>
          </cell>
          <cell r="CD411" t="str">
            <v/>
          </cell>
        </row>
        <row r="412">
          <cell r="U412" t="str">
            <v/>
          </cell>
          <cell r="Z412" t="str">
            <v/>
          </cell>
          <cell r="AA412" t="str">
            <v/>
          </cell>
          <cell r="BZ412" t="str">
            <v/>
          </cell>
          <cell r="CB412" t="str">
            <v/>
          </cell>
          <cell r="CC412" t="str">
            <v/>
          </cell>
          <cell r="CD412" t="str">
            <v/>
          </cell>
        </row>
        <row r="413">
          <cell r="U413" t="str">
            <v/>
          </cell>
          <cell r="Z413" t="str">
            <v/>
          </cell>
          <cell r="AA413" t="str">
            <v/>
          </cell>
          <cell r="BZ413" t="str">
            <v/>
          </cell>
          <cell r="CB413" t="str">
            <v/>
          </cell>
          <cell r="CC413" t="str">
            <v/>
          </cell>
          <cell r="CD413" t="str">
            <v/>
          </cell>
        </row>
        <row r="414">
          <cell r="U414" t="str">
            <v/>
          </cell>
          <cell r="Z414" t="str">
            <v/>
          </cell>
          <cell r="AA414" t="str">
            <v/>
          </cell>
          <cell r="BZ414" t="str">
            <v/>
          </cell>
          <cell r="CB414" t="str">
            <v/>
          </cell>
          <cell r="CC414" t="str">
            <v/>
          </cell>
          <cell r="CD414" t="str">
            <v/>
          </cell>
        </row>
        <row r="415">
          <cell r="U415" t="str">
            <v/>
          </cell>
          <cell r="Z415" t="str">
            <v/>
          </cell>
          <cell r="AA415" t="str">
            <v/>
          </cell>
          <cell r="BZ415" t="str">
            <v/>
          </cell>
          <cell r="CB415" t="str">
            <v/>
          </cell>
          <cell r="CC415" t="str">
            <v/>
          </cell>
          <cell r="CD415" t="str">
            <v/>
          </cell>
        </row>
        <row r="416">
          <cell r="U416" t="str">
            <v/>
          </cell>
          <cell r="Z416" t="str">
            <v/>
          </cell>
          <cell r="AA416" t="str">
            <v/>
          </cell>
          <cell r="BZ416" t="str">
            <v/>
          </cell>
          <cell r="CB416" t="str">
            <v/>
          </cell>
          <cell r="CC416" t="str">
            <v/>
          </cell>
          <cell r="CD416" t="str">
            <v/>
          </cell>
        </row>
        <row r="417">
          <cell r="U417" t="str">
            <v/>
          </cell>
          <cell r="Z417" t="str">
            <v/>
          </cell>
          <cell r="AA417" t="str">
            <v/>
          </cell>
          <cell r="BZ417" t="str">
            <v/>
          </cell>
          <cell r="CB417" t="str">
            <v/>
          </cell>
          <cell r="CC417" t="str">
            <v/>
          </cell>
          <cell r="CD417" t="str">
            <v/>
          </cell>
        </row>
        <row r="418">
          <cell r="U418" t="str">
            <v/>
          </cell>
          <cell r="Z418" t="str">
            <v/>
          </cell>
          <cell r="AA418" t="str">
            <v/>
          </cell>
          <cell r="BZ418" t="str">
            <v/>
          </cell>
          <cell r="CB418" t="str">
            <v/>
          </cell>
          <cell r="CC418" t="str">
            <v/>
          </cell>
          <cell r="CD418" t="str">
            <v/>
          </cell>
        </row>
        <row r="419">
          <cell r="U419" t="str">
            <v/>
          </cell>
          <cell r="Z419" t="str">
            <v/>
          </cell>
          <cell r="AA419" t="str">
            <v/>
          </cell>
          <cell r="BZ419" t="str">
            <v/>
          </cell>
          <cell r="CB419" t="str">
            <v/>
          </cell>
          <cell r="CC419" t="str">
            <v/>
          </cell>
          <cell r="CD419" t="str">
            <v/>
          </cell>
        </row>
        <row r="420">
          <cell r="U420" t="str">
            <v/>
          </cell>
          <cell r="Z420" t="str">
            <v/>
          </cell>
          <cell r="AA420" t="str">
            <v/>
          </cell>
          <cell r="BZ420" t="str">
            <v/>
          </cell>
          <cell r="CB420" t="str">
            <v/>
          </cell>
          <cell r="CC420" t="str">
            <v/>
          </cell>
          <cell r="CD420" t="str">
            <v/>
          </cell>
        </row>
        <row r="421">
          <cell r="U421" t="str">
            <v/>
          </cell>
          <cell r="Z421" t="str">
            <v/>
          </cell>
          <cell r="AA421" t="str">
            <v/>
          </cell>
          <cell r="BZ421" t="str">
            <v/>
          </cell>
          <cell r="CB421" t="str">
            <v/>
          </cell>
          <cell r="CC421" t="str">
            <v/>
          </cell>
          <cell r="CD421" t="str">
            <v/>
          </cell>
        </row>
        <row r="422">
          <cell r="U422" t="str">
            <v/>
          </cell>
          <cell r="Z422" t="str">
            <v/>
          </cell>
          <cell r="AA422" t="str">
            <v/>
          </cell>
          <cell r="BZ422" t="str">
            <v/>
          </cell>
          <cell r="CB422" t="str">
            <v/>
          </cell>
          <cell r="CC422" t="str">
            <v/>
          </cell>
          <cell r="CD422" t="str">
            <v/>
          </cell>
        </row>
        <row r="423">
          <cell r="U423" t="str">
            <v/>
          </cell>
          <cell r="Z423" t="str">
            <v/>
          </cell>
          <cell r="AA423" t="str">
            <v/>
          </cell>
          <cell r="BZ423" t="str">
            <v/>
          </cell>
          <cell r="CB423" t="str">
            <v/>
          </cell>
          <cell r="CC423" t="str">
            <v/>
          </cell>
          <cell r="CD423" t="str">
            <v/>
          </cell>
        </row>
        <row r="424">
          <cell r="U424" t="str">
            <v/>
          </cell>
          <cell r="Z424" t="str">
            <v/>
          </cell>
          <cell r="AA424" t="str">
            <v/>
          </cell>
          <cell r="BZ424" t="str">
            <v/>
          </cell>
          <cell r="CB424" t="str">
            <v/>
          </cell>
          <cell r="CC424" t="str">
            <v/>
          </cell>
          <cell r="CD424" t="str">
            <v/>
          </cell>
        </row>
        <row r="425">
          <cell r="U425" t="str">
            <v/>
          </cell>
          <cell r="Z425" t="str">
            <v/>
          </cell>
          <cell r="AA425" t="str">
            <v/>
          </cell>
          <cell r="BZ425" t="str">
            <v/>
          </cell>
          <cell r="CB425" t="str">
            <v/>
          </cell>
          <cell r="CC425" t="str">
            <v/>
          </cell>
          <cell r="CD425" t="str">
            <v/>
          </cell>
        </row>
        <row r="426">
          <cell r="U426" t="str">
            <v/>
          </cell>
          <cell r="Z426" t="str">
            <v/>
          </cell>
          <cell r="AA426" t="str">
            <v/>
          </cell>
          <cell r="BZ426" t="str">
            <v/>
          </cell>
          <cell r="CB426" t="str">
            <v/>
          </cell>
          <cell r="CC426" t="str">
            <v/>
          </cell>
          <cell r="CD426" t="str">
            <v/>
          </cell>
        </row>
        <row r="427">
          <cell r="U427" t="str">
            <v/>
          </cell>
          <cell r="Z427" t="str">
            <v/>
          </cell>
          <cell r="AA427" t="str">
            <v/>
          </cell>
          <cell r="BZ427" t="str">
            <v/>
          </cell>
          <cell r="CB427" t="str">
            <v/>
          </cell>
          <cell r="CC427" t="str">
            <v/>
          </cell>
          <cell r="CD427" t="str">
            <v/>
          </cell>
        </row>
        <row r="428">
          <cell r="U428" t="str">
            <v/>
          </cell>
          <cell r="Z428" t="str">
            <v/>
          </cell>
          <cell r="AA428" t="str">
            <v/>
          </cell>
          <cell r="BZ428" t="str">
            <v/>
          </cell>
          <cell r="CB428" t="str">
            <v/>
          </cell>
          <cell r="CC428" t="str">
            <v/>
          </cell>
          <cell r="CD428" t="str">
            <v/>
          </cell>
        </row>
        <row r="429">
          <cell r="U429" t="str">
            <v/>
          </cell>
          <cell r="Z429" t="str">
            <v/>
          </cell>
          <cell r="AA429" t="str">
            <v/>
          </cell>
          <cell r="BZ429" t="str">
            <v/>
          </cell>
          <cell r="CB429" t="str">
            <v/>
          </cell>
          <cell r="CC429" t="str">
            <v/>
          </cell>
          <cell r="CD429" t="str">
            <v/>
          </cell>
        </row>
        <row r="430">
          <cell r="U430" t="str">
            <v/>
          </cell>
          <cell r="Z430" t="str">
            <v/>
          </cell>
          <cell r="AA430" t="str">
            <v/>
          </cell>
          <cell r="BZ430" t="str">
            <v/>
          </cell>
          <cell r="CB430" t="str">
            <v/>
          </cell>
          <cell r="CC430" t="str">
            <v/>
          </cell>
          <cell r="CD430" t="str">
            <v/>
          </cell>
        </row>
        <row r="431">
          <cell r="U431" t="str">
            <v/>
          </cell>
          <cell r="Z431" t="str">
            <v/>
          </cell>
          <cell r="AA431" t="str">
            <v/>
          </cell>
          <cell r="BZ431" t="str">
            <v/>
          </cell>
          <cell r="CB431" t="str">
            <v/>
          </cell>
          <cell r="CC431" t="str">
            <v/>
          </cell>
          <cell r="CD431" t="str">
            <v/>
          </cell>
        </row>
        <row r="432">
          <cell r="U432" t="str">
            <v/>
          </cell>
          <cell r="Z432" t="str">
            <v/>
          </cell>
          <cell r="AA432" t="str">
            <v/>
          </cell>
          <cell r="BZ432" t="str">
            <v/>
          </cell>
          <cell r="CB432" t="str">
            <v/>
          </cell>
          <cell r="CC432" t="str">
            <v/>
          </cell>
          <cell r="CD432" t="str">
            <v/>
          </cell>
        </row>
        <row r="433">
          <cell r="U433" t="str">
            <v/>
          </cell>
          <cell r="Z433" t="str">
            <v/>
          </cell>
          <cell r="AA433" t="str">
            <v/>
          </cell>
          <cell r="BZ433" t="str">
            <v/>
          </cell>
          <cell r="CB433" t="str">
            <v/>
          </cell>
          <cell r="CC433" t="str">
            <v/>
          </cell>
          <cell r="CD433" t="str">
            <v/>
          </cell>
        </row>
        <row r="434">
          <cell r="U434" t="str">
            <v/>
          </cell>
          <cell r="Z434" t="str">
            <v/>
          </cell>
          <cell r="AA434" t="str">
            <v/>
          </cell>
          <cell r="BZ434" t="str">
            <v/>
          </cell>
          <cell r="CB434" t="str">
            <v/>
          </cell>
          <cell r="CC434" t="str">
            <v/>
          </cell>
          <cell r="CD434" t="str">
            <v/>
          </cell>
        </row>
        <row r="435">
          <cell r="U435" t="str">
            <v/>
          </cell>
          <cell r="Z435" t="str">
            <v/>
          </cell>
          <cell r="AA435" t="str">
            <v/>
          </cell>
          <cell r="BZ435" t="str">
            <v/>
          </cell>
          <cell r="CB435" t="str">
            <v/>
          </cell>
          <cell r="CC435" t="str">
            <v/>
          </cell>
          <cell r="CD435" t="str">
            <v/>
          </cell>
        </row>
        <row r="436">
          <cell r="U436" t="str">
            <v/>
          </cell>
          <cell r="Z436" t="str">
            <v/>
          </cell>
          <cell r="AA436" t="str">
            <v/>
          </cell>
          <cell r="BZ436" t="str">
            <v/>
          </cell>
          <cell r="CB436" t="str">
            <v/>
          </cell>
          <cell r="CC436" t="str">
            <v/>
          </cell>
          <cell r="CD436" t="str">
            <v/>
          </cell>
        </row>
        <row r="437">
          <cell r="U437" t="str">
            <v/>
          </cell>
          <cell r="Z437" t="str">
            <v/>
          </cell>
          <cell r="AA437" t="str">
            <v/>
          </cell>
          <cell r="BZ437" t="str">
            <v/>
          </cell>
          <cell r="CB437" t="str">
            <v/>
          </cell>
          <cell r="CC437" t="str">
            <v/>
          </cell>
          <cell r="CD437" t="str">
            <v/>
          </cell>
        </row>
        <row r="438">
          <cell r="U438" t="str">
            <v/>
          </cell>
          <cell r="Z438" t="str">
            <v/>
          </cell>
          <cell r="AA438" t="str">
            <v/>
          </cell>
          <cell r="BZ438" t="str">
            <v/>
          </cell>
          <cell r="CB438" t="str">
            <v/>
          </cell>
          <cell r="CC438" t="str">
            <v/>
          </cell>
          <cell r="CD438" t="str">
            <v/>
          </cell>
        </row>
        <row r="439">
          <cell r="U439" t="str">
            <v/>
          </cell>
          <cell r="Z439" t="str">
            <v/>
          </cell>
          <cell r="AA439" t="str">
            <v/>
          </cell>
          <cell r="BZ439" t="str">
            <v/>
          </cell>
          <cell r="CB439" t="str">
            <v/>
          </cell>
          <cell r="CC439" t="str">
            <v/>
          </cell>
          <cell r="CD439" t="str">
            <v/>
          </cell>
        </row>
        <row r="440">
          <cell r="U440" t="str">
            <v/>
          </cell>
          <cell r="Z440" t="str">
            <v/>
          </cell>
          <cell r="AA440" t="str">
            <v/>
          </cell>
          <cell r="BZ440" t="str">
            <v/>
          </cell>
          <cell r="CB440" t="str">
            <v/>
          </cell>
          <cell r="CC440" t="str">
            <v/>
          </cell>
          <cell r="CD440" t="str">
            <v/>
          </cell>
        </row>
        <row r="441">
          <cell r="U441" t="str">
            <v/>
          </cell>
          <cell r="Z441" t="str">
            <v/>
          </cell>
          <cell r="AA441" t="str">
            <v/>
          </cell>
          <cell r="BZ441" t="str">
            <v/>
          </cell>
          <cell r="CB441" t="str">
            <v/>
          </cell>
          <cell r="CC441" t="str">
            <v/>
          </cell>
          <cell r="CD441" t="str">
            <v/>
          </cell>
        </row>
        <row r="442">
          <cell r="U442" t="str">
            <v/>
          </cell>
          <cell r="Z442" t="str">
            <v/>
          </cell>
          <cell r="AA442" t="str">
            <v/>
          </cell>
          <cell r="BZ442" t="str">
            <v/>
          </cell>
          <cell r="CB442" t="str">
            <v/>
          </cell>
          <cell r="CC442" t="str">
            <v/>
          </cell>
          <cell r="CD442" t="str">
            <v/>
          </cell>
        </row>
        <row r="443">
          <cell r="U443" t="str">
            <v/>
          </cell>
          <cell r="Z443" t="str">
            <v/>
          </cell>
          <cell r="AA443" t="str">
            <v/>
          </cell>
          <cell r="BZ443" t="str">
            <v/>
          </cell>
          <cell r="CB443" t="str">
            <v/>
          </cell>
          <cell r="CC443" t="str">
            <v/>
          </cell>
          <cell r="CD443" t="str">
            <v/>
          </cell>
        </row>
        <row r="444">
          <cell r="U444" t="str">
            <v/>
          </cell>
          <cell r="Z444" t="str">
            <v/>
          </cell>
          <cell r="AA444" t="str">
            <v/>
          </cell>
          <cell r="BZ444" t="str">
            <v/>
          </cell>
          <cell r="CB444" t="str">
            <v/>
          </cell>
          <cell r="CC444" t="str">
            <v/>
          </cell>
          <cell r="CD444" t="str">
            <v/>
          </cell>
        </row>
        <row r="445">
          <cell r="U445" t="str">
            <v/>
          </cell>
          <cell r="Z445" t="str">
            <v/>
          </cell>
          <cell r="AA445" t="str">
            <v/>
          </cell>
          <cell r="BZ445" t="str">
            <v/>
          </cell>
          <cell r="CB445" t="str">
            <v/>
          </cell>
          <cell r="CC445" t="str">
            <v/>
          </cell>
          <cell r="CD445" t="str">
            <v/>
          </cell>
        </row>
        <row r="446">
          <cell r="U446" t="str">
            <v/>
          </cell>
          <cell r="Z446" t="str">
            <v/>
          </cell>
          <cell r="AA446" t="str">
            <v/>
          </cell>
          <cell r="BZ446" t="str">
            <v/>
          </cell>
          <cell r="CB446" t="str">
            <v/>
          </cell>
          <cell r="CC446" t="str">
            <v/>
          </cell>
          <cell r="CD446" t="str">
            <v/>
          </cell>
        </row>
        <row r="447">
          <cell r="U447" t="str">
            <v/>
          </cell>
          <cell r="Z447" t="str">
            <v/>
          </cell>
          <cell r="AA447" t="str">
            <v/>
          </cell>
          <cell r="BZ447" t="str">
            <v/>
          </cell>
          <cell r="CB447" t="str">
            <v/>
          </cell>
          <cell r="CC447" t="str">
            <v/>
          </cell>
          <cell r="CD447" t="str">
            <v/>
          </cell>
        </row>
        <row r="448">
          <cell r="U448" t="str">
            <v/>
          </cell>
          <cell r="Z448" t="str">
            <v/>
          </cell>
          <cell r="AA448" t="str">
            <v/>
          </cell>
          <cell r="BZ448" t="str">
            <v/>
          </cell>
          <cell r="CB448" t="str">
            <v/>
          </cell>
          <cell r="CC448" t="str">
            <v/>
          </cell>
          <cell r="CD448" t="str">
            <v/>
          </cell>
        </row>
        <row r="449">
          <cell r="U449" t="str">
            <v/>
          </cell>
          <cell r="Z449" t="str">
            <v/>
          </cell>
          <cell r="AA449" t="str">
            <v/>
          </cell>
          <cell r="BZ449" t="str">
            <v/>
          </cell>
          <cell r="CB449" t="str">
            <v/>
          </cell>
          <cell r="CC449" t="str">
            <v/>
          </cell>
          <cell r="CD449" t="str">
            <v/>
          </cell>
        </row>
        <row r="450">
          <cell r="U450" t="str">
            <v/>
          </cell>
          <cell r="Z450" t="str">
            <v/>
          </cell>
          <cell r="AA450" t="str">
            <v/>
          </cell>
          <cell r="BZ450" t="str">
            <v/>
          </cell>
          <cell r="CB450" t="str">
            <v/>
          </cell>
          <cell r="CC450" t="str">
            <v/>
          </cell>
          <cell r="CD450" t="str">
            <v/>
          </cell>
        </row>
        <row r="451">
          <cell r="U451" t="str">
            <v/>
          </cell>
          <cell r="Z451" t="str">
            <v/>
          </cell>
          <cell r="AA451" t="str">
            <v/>
          </cell>
          <cell r="BZ451" t="str">
            <v/>
          </cell>
          <cell r="CB451" t="str">
            <v/>
          </cell>
          <cell r="CC451" t="str">
            <v/>
          </cell>
          <cell r="CD451" t="str">
            <v/>
          </cell>
        </row>
        <row r="452">
          <cell r="U452" t="str">
            <v/>
          </cell>
          <cell r="Z452" t="str">
            <v/>
          </cell>
          <cell r="AA452" t="str">
            <v/>
          </cell>
          <cell r="BZ452" t="str">
            <v/>
          </cell>
          <cell r="CB452" t="str">
            <v/>
          </cell>
          <cell r="CC452" t="str">
            <v/>
          </cell>
          <cell r="CD452" t="str">
            <v/>
          </cell>
        </row>
        <row r="453">
          <cell r="U453" t="str">
            <v/>
          </cell>
          <cell r="Z453" t="str">
            <v/>
          </cell>
          <cell r="AA453" t="str">
            <v/>
          </cell>
          <cell r="BZ453" t="str">
            <v/>
          </cell>
          <cell r="CB453" t="str">
            <v/>
          </cell>
          <cell r="CC453" t="str">
            <v/>
          </cell>
          <cell r="CD453" t="str">
            <v/>
          </cell>
        </row>
        <row r="454">
          <cell r="U454" t="str">
            <v/>
          </cell>
          <cell r="Z454" t="str">
            <v/>
          </cell>
          <cell r="AA454" t="str">
            <v/>
          </cell>
          <cell r="BZ454" t="str">
            <v/>
          </cell>
          <cell r="CB454" t="str">
            <v/>
          </cell>
          <cell r="CC454" t="str">
            <v/>
          </cell>
          <cell r="CD454" t="str">
            <v/>
          </cell>
        </row>
        <row r="455">
          <cell r="U455" t="str">
            <v/>
          </cell>
          <cell r="Z455" t="str">
            <v/>
          </cell>
          <cell r="AA455" t="str">
            <v/>
          </cell>
          <cell r="BZ455" t="str">
            <v/>
          </cell>
          <cell r="CB455" t="str">
            <v/>
          </cell>
          <cell r="CC455" t="str">
            <v/>
          </cell>
          <cell r="CD455" t="str">
            <v/>
          </cell>
        </row>
        <row r="456">
          <cell r="U456" t="str">
            <v/>
          </cell>
          <cell r="Z456" t="str">
            <v/>
          </cell>
          <cell r="AA456" t="str">
            <v/>
          </cell>
          <cell r="BZ456" t="str">
            <v/>
          </cell>
          <cell r="CB456" t="str">
            <v/>
          </cell>
          <cell r="CC456" t="str">
            <v/>
          </cell>
          <cell r="CD456" t="str">
            <v/>
          </cell>
        </row>
        <row r="457">
          <cell r="U457" t="str">
            <v/>
          </cell>
          <cell r="Z457" t="str">
            <v/>
          </cell>
          <cell r="AA457" t="str">
            <v/>
          </cell>
          <cell r="BZ457" t="str">
            <v/>
          </cell>
          <cell r="CB457" t="str">
            <v/>
          </cell>
          <cell r="CC457" t="str">
            <v/>
          </cell>
          <cell r="CD457" t="str">
            <v/>
          </cell>
        </row>
        <row r="458">
          <cell r="U458" t="str">
            <v/>
          </cell>
          <cell r="Z458" t="str">
            <v/>
          </cell>
          <cell r="AA458" t="str">
            <v/>
          </cell>
          <cell r="BZ458" t="str">
            <v/>
          </cell>
          <cell r="CB458" t="str">
            <v/>
          </cell>
          <cell r="CC458" t="str">
            <v/>
          </cell>
          <cell r="CD458" t="str">
            <v/>
          </cell>
        </row>
        <row r="459">
          <cell r="U459" t="str">
            <v/>
          </cell>
          <cell r="Z459" t="str">
            <v/>
          </cell>
          <cell r="AA459" t="str">
            <v/>
          </cell>
          <cell r="BZ459" t="str">
            <v/>
          </cell>
          <cell r="CB459" t="str">
            <v/>
          </cell>
          <cell r="CC459" t="str">
            <v/>
          </cell>
          <cell r="CD459" t="str">
            <v/>
          </cell>
        </row>
        <row r="460">
          <cell r="U460" t="str">
            <v/>
          </cell>
          <cell r="Z460" t="str">
            <v/>
          </cell>
          <cell r="AA460" t="str">
            <v/>
          </cell>
          <cell r="BZ460" t="str">
            <v/>
          </cell>
          <cell r="CB460" t="str">
            <v/>
          </cell>
          <cell r="CC460" t="str">
            <v/>
          </cell>
          <cell r="CD460" t="str">
            <v/>
          </cell>
        </row>
        <row r="461">
          <cell r="U461" t="str">
            <v/>
          </cell>
          <cell r="Z461" t="str">
            <v/>
          </cell>
          <cell r="AA461" t="str">
            <v/>
          </cell>
          <cell r="BZ461" t="str">
            <v/>
          </cell>
          <cell r="CB461" t="str">
            <v/>
          </cell>
          <cell r="CC461" t="str">
            <v/>
          </cell>
          <cell r="CD461" t="str">
            <v/>
          </cell>
        </row>
        <row r="462">
          <cell r="U462" t="str">
            <v/>
          </cell>
          <cell r="Z462" t="str">
            <v/>
          </cell>
          <cell r="AA462" t="str">
            <v/>
          </cell>
          <cell r="BZ462" t="str">
            <v/>
          </cell>
          <cell r="CB462" t="str">
            <v/>
          </cell>
          <cell r="CC462" t="str">
            <v/>
          </cell>
          <cell r="CD462" t="str">
            <v/>
          </cell>
        </row>
        <row r="463">
          <cell r="U463" t="str">
            <v/>
          </cell>
          <cell r="Z463" t="str">
            <v/>
          </cell>
          <cell r="AA463" t="str">
            <v/>
          </cell>
          <cell r="BZ463" t="str">
            <v/>
          </cell>
          <cell r="CB463" t="str">
            <v/>
          </cell>
          <cell r="CC463" t="str">
            <v/>
          </cell>
          <cell r="CD463" t="str">
            <v/>
          </cell>
        </row>
        <row r="464">
          <cell r="U464" t="str">
            <v/>
          </cell>
          <cell r="Z464" t="str">
            <v/>
          </cell>
          <cell r="AA464" t="str">
            <v/>
          </cell>
          <cell r="BZ464" t="str">
            <v/>
          </cell>
          <cell r="CB464" t="str">
            <v/>
          </cell>
          <cell r="CC464" t="str">
            <v/>
          </cell>
          <cell r="CD464" t="str">
            <v/>
          </cell>
        </row>
        <row r="465">
          <cell r="U465" t="str">
            <v/>
          </cell>
          <cell r="Z465" t="str">
            <v/>
          </cell>
          <cell r="AA465" t="str">
            <v/>
          </cell>
          <cell r="BZ465" t="str">
            <v/>
          </cell>
          <cell r="CB465" t="str">
            <v/>
          </cell>
          <cell r="CC465" t="str">
            <v/>
          </cell>
          <cell r="CD465" t="str">
            <v/>
          </cell>
        </row>
        <row r="466">
          <cell r="U466" t="str">
            <v/>
          </cell>
          <cell r="Z466" t="str">
            <v/>
          </cell>
          <cell r="AA466" t="str">
            <v/>
          </cell>
          <cell r="BZ466" t="str">
            <v/>
          </cell>
          <cell r="CB466" t="str">
            <v/>
          </cell>
          <cell r="CC466" t="str">
            <v/>
          </cell>
          <cell r="CD466" t="str">
            <v/>
          </cell>
        </row>
        <row r="467">
          <cell r="U467" t="str">
            <v/>
          </cell>
          <cell r="Z467" t="str">
            <v/>
          </cell>
          <cell r="AA467" t="str">
            <v/>
          </cell>
          <cell r="BZ467" t="str">
            <v/>
          </cell>
          <cell r="CB467" t="str">
            <v/>
          </cell>
          <cell r="CC467" t="str">
            <v/>
          </cell>
          <cell r="CD467" t="str">
            <v/>
          </cell>
        </row>
        <row r="468">
          <cell r="U468" t="str">
            <v/>
          </cell>
          <cell r="Z468" t="str">
            <v/>
          </cell>
          <cell r="AA468" t="str">
            <v/>
          </cell>
          <cell r="BZ468" t="str">
            <v/>
          </cell>
          <cell r="CB468" t="str">
            <v/>
          </cell>
          <cell r="CC468" t="str">
            <v/>
          </cell>
          <cell r="CD468" t="str">
            <v/>
          </cell>
        </row>
        <row r="469">
          <cell r="U469" t="str">
            <v/>
          </cell>
          <cell r="Z469" t="str">
            <v/>
          </cell>
          <cell r="AA469" t="str">
            <v/>
          </cell>
          <cell r="BZ469" t="str">
            <v/>
          </cell>
          <cell r="CB469" t="str">
            <v/>
          </cell>
          <cell r="CC469" t="str">
            <v/>
          </cell>
          <cell r="CD469" t="str">
            <v/>
          </cell>
        </row>
        <row r="470">
          <cell r="U470" t="str">
            <v/>
          </cell>
          <cell r="Z470" t="str">
            <v/>
          </cell>
          <cell r="AA470" t="str">
            <v/>
          </cell>
          <cell r="BZ470" t="str">
            <v/>
          </cell>
          <cell r="CB470" t="str">
            <v/>
          </cell>
          <cell r="CC470" t="str">
            <v/>
          </cell>
          <cell r="CD470" t="str">
            <v/>
          </cell>
        </row>
        <row r="471">
          <cell r="U471" t="str">
            <v/>
          </cell>
          <cell r="Z471" t="str">
            <v/>
          </cell>
          <cell r="AA471" t="str">
            <v/>
          </cell>
          <cell r="BZ471" t="str">
            <v/>
          </cell>
          <cell r="CB471" t="str">
            <v/>
          </cell>
          <cell r="CC471" t="str">
            <v/>
          </cell>
          <cell r="CD471" t="str">
            <v/>
          </cell>
        </row>
        <row r="472">
          <cell r="U472" t="str">
            <v/>
          </cell>
          <cell r="Z472" t="str">
            <v/>
          </cell>
          <cell r="AA472" t="str">
            <v/>
          </cell>
          <cell r="BZ472" t="str">
            <v/>
          </cell>
          <cell r="CB472" t="str">
            <v/>
          </cell>
          <cell r="CC472" t="str">
            <v/>
          </cell>
          <cell r="CD472" t="str">
            <v/>
          </cell>
        </row>
        <row r="473">
          <cell r="U473" t="str">
            <v/>
          </cell>
          <cell r="Z473" t="str">
            <v/>
          </cell>
          <cell r="AA473" t="str">
            <v/>
          </cell>
          <cell r="BZ473" t="str">
            <v/>
          </cell>
          <cell r="CB473" t="str">
            <v/>
          </cell>
          <cell r="CC473" t="str">
            <v/>
          </cell>
          <cell r="CD473" t="str">
            <v/>
          </cell>
        </row>
        <row r="474">
          <cell r="U474" t="str">
            <v/>
          </cell>
          <cell r="Z474" t="str">
            <v/>
          </cell>
          <cell r="AA474" t="str">
            <v/>
          </cell>
          <cell r="BZ474" t="str">
            <v/>
          </cell>
          <cell r="CB474" t="str">
            <v/>
          </cell>
          <cell r="CC474" t="str">
            <v/>
          </cell>
          <cell r="CD474" t="str">
            <v/>
          </cell>
        </row>
        <row r="475">
          <cell r="U475" t="str">
            <v/>
          </cell>
          <cell r="Z475" t="str">
            <v/>
          </cell>
          <cell r="AA475" t="str">
            <v/>
          </cell>
          <cell r="BZ475" t="str">
            <v/>
          </cell>
          <cell r="CB475" t="str">
            <v/>
          </cell>
          <cell r="CC475" t="str">
            <v/>
          </cell>
          <cell r="CD475" t="str">
            <v/>
          </cell>
        </row>
        <row r="476">
          <cell r="U476" t="str">
            <v/>
          </cell>
          <cell r="Z476" t="str">
            <v/>
          </cell>
          <cell r="AA476" t="str">
            <v/>
          </cell>
          <cell r="BZ476" t="str">
            <v/>
          </cell>
          <cell r="CB476" t="str">
            <v/>
          </cell>
          <cell r="CC476" t="str">
            <v/>
          </cell>
          <cell r="CD476" t="str">
            <v/>
          </cell>
        </row>
        <row r="477">
          <cell r="U477" t="str">
            <v/>
          </cell>
          <cell r="Z477" t="str">
            <v/>
          </cell>
          <cell r="AA477" t="str">
            <v/>
          </cell>
          <cell r="BZ477" t="str">
            <v/>
          </cell>
          <cell r="CB477" t="str">
            <v/>
          </cell>
          <cell r="CC477" t="str">
            <v/>
          </cell>
          <cell r="CD477" t="str">
            <v/>
          </cell>
        </row>
        <row r="478">
          <cell r="U478" t="str">
            <v/>
          </cell>
          <cell r="Z478" t="str">
            <v/>
          </cell>
          <cell r="AA478" t="str">
            <v/>
          </cell>
          <cell r="BZ478" t="str">
            <v/>
          </cell>
          <cell r="CB478" t="str">
            <v/>
          </cell>
          <cell r="CC478" t="str">
            <v/>
          </cell>
          <cell r="CD478" t="str">
            <v/>
          </cell>
        </row>
        <row r="479">
          <cell r="U479" t="str">
            <v/>
          </cell>
          <cell r="Z479" t="str">
            <v/>
          </cell>
          <cell r="AA479" t="str">
            <v/>
          </cell>
          <cell r="BZ479" t="str">
            <v/>
          </cell>
          <cell r="CB479" t="str">
            <v/>
          </cell>
          <cell r="CC479" t="str">
            <v/>
          </cell>
          <cell r="CD479" t="str">
            <v/>
          </cell>
        </row>
        <row r="480">
          <cell r="U480" t="str">
            <v/>
          </cell>
          <cell r="Z480" t="str">
            <v/>
          </cell>
          <cell r="AA480" t="str">
            <v/>
          </cell>
          <cell r="BZ480" t="str">
            <v/>
          </cell>
          <cell r="CB480" t="str">
            <v/>
          </cell>
          <cell r="CC480" t="str">
            <v/>
          </cell>
          <cell r="CD480" t="str">
            <v/>
          </cell>
        </row>
        <row r="481">
          <cell r="U481" t="str">
            <v/>
          </cell>
          <cell r="Z481" t="str">
            <v/>
          </cell>
          <cell r="AA481" t="str">
            <v/>
          </cell>
          <cell r="BZ481" t="str">
            <v/>
          </cell>
          <cell r="CB481" t="str">
            <v/>
          </cell>
          <cell r="CC481" t="str">
            <v/>
          </cell>
          <cell r="CD481" t="str">
            <v/>
          </cell>
        </row>
        <row r="482">
          <cell r="U482" t="str">
            <v/>
          </cell>
          <cell r="Z482" t="str">
            <v/>
          </cell>
          <cell r="AA482" t="str">
            <v/>
          </cell>
          <cell r="BZ482" t="str">
            <v/>
          </cell>
          <cell r="CB482" t="str">
            <v/>
          </cell>
          <cell r="CC482" t="str">
            <v/>
          </cell>
          <cell r="CD482" t="str">
            <v/>
          </cell>
        </row>
        <row r="483">
          <cell r="U483" t="str">
            <v/>
          </cell>
          <cell r="Z483" t="str">
            <v/>
          </cell>
          <cell r="AA483" t="str">
            <v/>
          </cell>
          <cell r="BZ483" t="str">
            <v/>
          </cell>
          <cell r="CB483" t="str">
            <v/>
          </cell>
          <cell r="CC483" t="str">
            <v/>
          </cell>
          <cell r="CD483" t="str">
            <v/>
          </cell>
        </row>
        <row r="484">
          <cell r="U484" t="str">
            <v/>
          </cell>
          <cell r="Z484" t="str">
            <v/>
          </cell>
          <cell r="AA484" t="str">
            <v/>
          </cell>
          <cell r="BZ484" t="str">
            <v/>
          </cell>
          <cell r="CB484" t="str">
            <v/>
          </cell>
          <cell r="CC484" t="str">
            <v/>
          </cell>
          <cell r="CD484" t="str">
            <v/>
          </cell>
        </row>
        <row r="485">
          <cell r="U485" t="str">
            <v/>
          </cell>
          <cell r="Z485" t="str">
            <v/>
          </cell>
          <cell r="AA485" t="str">
            <v/>
          </cell>
          <cell r="BZ485" t="str">
            <v/>
          </cell>
          <cell r="CB485" t="str">
            <v/>
          </cell>
          <cell r="CC485" t="str">
            <v/>
          </cell>
          <cell r="CD485" t="str">
            <v/>
          </cell>
        </row>
        <row r="486">
          <cell r="U486" t="str">
            <v/>
          </cell>
          <cell r="Z486" t="str">
            <v/>
          </cell>
          <cell r="AA486" t="str">
            <v/>
          </cell>
          <cell r="BZ486" t="str">
            <v/>
          </cell>
          <cell r="CB486" t="str">
            <v/>
          </cell>
          <cell r="CC486" t="str">
            <v/>
          </cell>
          <cell r="CD486" t="str">
            <v/>
          </cell>
        </row>
        <row r="487">
          <cell r="U487" t="str">
            <v/>
          </cell>
          <cell r="Z487" t="str">
            <v/>
          </cell>
          <cell r="AA487" t="str">
            <v/>
          </cell>
          <cell r="BZ487" t="str">
            <v/>
          </cell>
          <cell r="CB487" t="str">
            <v/>
          </cell>
          <cell r="CC487" t="str">
            <v/>
          </cell>
          <cell r="CD487" t="str">
            <v/>
          </cell>
        </row>
        <row r="488">
          <cell r="U488" t="str">
            <v/>
          </cell>
          <cell r="Z488" t="str">
            <v/>
          </cell>
          <cell r="AA488" t="str">
            <v/>
          </cell>
          <cell r="BZ488" t="str">
            <v/>
          </cell>
          <cell r="CB488" t="str">
            <v/>
          </cell>
          <cell r="CC488" t="str">
            <v/>
          </cell>
          <cell r="CD488" t="str">
            <v/>
          </cell>
        </row>
        <row r="489">
          <cell r="U489" t="str">
            <v/>
          </cell>
          <cell r="Z489" t="str">
            <v/>
          </cell>
          <cell r="AA489" t="str">
            <v/>
          </cell>
          <cell r="BZ489" t="str">
            <v/>
          </cell>
          <cell r="CB489" t="str">
            <v/>
          </cell>
          <cell r="CC489" t="str">
            <v/>
          </cell>
          <cell r="CD489" t="str">
            <v/>
          </cell>
        </row>
        <row r="490">
          <cell r="U490" t="str">
            <v/>
          </cell>
          <cell r="Z490" t="str">
            <v/>
          </cell>
          <cell r="AA490" t="str">
            <v/>
          </cell>
          <cell r="BZ490" t="str">
            <v/>
          </cell>
          <cell r="CB490" t="str">
            <v/>
          </cell>
          <cell r="CC490" t="str">
            <v/>
          </cell>
          <cell r="CD490" t="str">
            <v/>
          </cell>
        </row>
        <row r="491">
          <cell r="U491" t="str">
            <v/>
          </cell>
          <cell r="Z491" t="str">
            <v/>
          </cell>
          <cell r="AA491" t="str">
            <v/>
          </cell>
          <cell r="BZ491" t="str">
            <v/>
          </cell>
          <cell r="CB491" t="str">
            <v/>
          </cell>
          <cell r="CC491" t="str">
            <v/>
          </cell>
          <cell r="CD491" t="str">
            <v/>
          </cell>
        </row>
        <row r="492">
          <cell r="U492" t="str">
            <v/>
          </cell>
          <cell r="Z492" t="str">
            <v/>
          </cell>
          <cell r="AA492" t="str">
            <v/>
          </cell>
          <cell r="BZ492" t="str">
            <v/>
          </cell>
          <cell r="CB492" t="str">
            <v/>
          </cell>
          <cell r="CC492" t="str">
            <v/>
          </cell>
          <cell r="CD492" t="str">
            <v/>
          </cell>
        </row>
        <row r="493">
          <cell r="U493" t="str">
            <v/>
          </cell>
          <cell r="Z493" t="str">
            <v/>
          </cell>
          <cell r="AA493" t="str">
            <v/>
          </cell>
          <cell r="BZ493" t="str">
            <v/>
          </cell>
          <cell r="CB493" t="str">
            <v/>
          </cell>
          <cell r="CC493" t="str">
            <v/>
          </cell>
          <cell r="CD493" t="str">
            <v/>
          </cell>
        </row>
        <row r="494">
          <cell r="U494" t="str">
            <v/>
          </cell>
          <cell r="Z494" t="str">
            <v/>
          </cell>
          <cell r="AA494" t="str">
            <v/>
          </cell>
          <cell r="BZ494" t="str">
            <v/>
          </cell>
          <cell r="CB494" t="str">
            <v/>
          </cell>
          <cell r="CC494" t="str">
            <v/>
          </cell>
          <cell r="CD494" t="str">
            <v/>
          </cell>
        </row>
        <row r="495">
          <cell r="U495" t="str">
            <v/>
          </cell>
          <cell r="Z495" t="str">
            <v/>
          </cell>
          <cell r="AA495" t="str">
            <v/>
          </cell>
          <cell r="BZ495" t="str">
            <v/>
          </cell>
          <cell r="CB495" t="str">
            <v/>
          </cell>
          <cell r="CC495" t="str">
            <v/>
          </cell>
          <cell r="CD495" t="str">
            <v/>
          </cell>
        </row>
        <row r="496">
          <cell r="U496" t="str">
            <v/>
          </cell>
          <cell r="Z496" t="str">
            <v/>
          </cell>
          <cell r="AA496" t="str">
            <v/>
          </cell>
          <cell r="BZ496" t="str">
            <v/>
          </cell>
          <cell r="CB496" t="str">
            <v/>
          </cell>
          <cell r="CC496" t="str">
            <v/>
          </cell>
          <cell r="CD496" t="str">
            <v/>
          </cell>
        </row>
        <row r="497">
          <cell r="U497" t="str">
            <v/>
          </cell>
          <cell r="Z497" t="str">
            <v/>
          </cell>
          <cell r="AA497" t="str">
            <v/>
          </cell>
          <cell r="BZ497" t="str">
            <v/>
          </cell>
          <cell r="CB497" t="str">
            <v/>
          </cell>
          <cell r="CC497" t="str">
            <v/>
          </cell>
          <cell r="CD497" t="str">
            <v/>
          </cell>
        </row>
        <row r="498">
          <cell r="U498" t="str">
            <v/>
          </cell>
          <cell r="Z498" t="str">
            <v/>
          </cell>
          <cell r="AA498" t="str">
            <v/>
          </cell>
          <cell r="BZ498" t="str">
            <v/>
          </cell>
          <cell r="CB498" t="str">
            <v/>
          </cell>
          <cell r="CC498" t="str">
            <v/>
          </cell>
          <cell r="CD498" t="str">
            <v/>
          </cell>
        </row>
        <row r="499">
          <cell r="U499" t="str">
            <v/>
          </cell>
          <cell r="Z499" t="str">
            <v/>
          </cell>
          <cell r="AA499" t="str">
            <v/>
          </cell>
          <cell r="BZ499" t="str">
            <v/>
          </cell>
          <cell r="CB499" t="str">
            <v/>
          </cell>
          <cell r="CC499" t="str">
            <v/>
          </cell>
          <cell r="CD499" t="str">
            <v/>
          </cell>
        </row>
        <row r="500">
          <cell r="U500" t="str">
            <v/>
          </cell>
          <cell r="Z500" t="str">
            <v/>
          </cell>
          <cell r="AA500" t="str">
            <v/>
          </cell>
          <cell r="BZ500" t="str">
            <v/>
          </cell>
          <cell r="CB500" t="str">
            <v/>
          </cell>
          <cell r="CC500" t="str">
            <v/>
          </cell>
          <cell r="CD500" t="str">
            <v/>
          </cell>
        </row>
      </sheetData>
      <sheetData sheetId="28">
        <row r="2">
          <cell r="AF2" t="str">
            <v>2021</v>
          </cell>
        </row>
        <row r="3">
          <cell r="Z3" t="str">
            <v>5750</v>
          </cell>
          <cell r="AA3" t="str">
            <v>100</v>
          </cell>
        </row>
        <row r="4">
          <cell r="Z4" t="str">
            <v>5830</v>
          </cell>
          <cell r="AA4" t="str">
            <v>100</v>
          </cell>
        </row>
        <row r="5">
          <cell r="Z5" t="str">
            <v>5750</v>
          </cell>
          <cell r="AA5" t="str">
            <v>100</v>
          </cell>
        </row>
        <row r="6">
          <cell r="Z6" t="str">
            <v>5830</v>
          </cell>
          <cell r="AA6" t="str">
            <v>100</v>
          </cell>
        </row>
        <row r="7">
          <cell r="Z7" t="str">
            <v>5750</v>
          </cell>
          <cell r="AA7" t="str">
            <v>100</v>
          </cell>
        </row>
        <row r="8">
          <cell r="Z8" t="str">
            <v>5700</v>
          </cell>
          <cell r="AA8" t="str">
            <v>100</v>
          </cell>
        </row>
        <row r="9">
          <cell r="Z9" t="str">
            <v>5730</v>
          </cell>
          <cell r="AA9" t="str">
            <v>100</v>
          </cell>
        </row>
        <row r="10">
          <cell r="Z10" t="str">
            <v>5740</v>
          </cell>
          <cell r="AA10" t="str">
            <v>100</v>
          </cell>
        </row>
        <row r="11">
          <cell r="Z11" t="str">
            <v>5810</v>
          </cell>
          <cell r="AA11" t="str">
            <v>100</v>
          </cell>
        </row>
        <row r="12">
          <cell r="Z12" t="str">
            <v>5820</v>
          </cell>
          <cell r="AA12" t="str">
            <v>100</v>
          </cell>
        </row>
        <row r="13">
          <cell r="Z13" t="str">
            <v>5830</v>
          </cell>
          <cell r="AA13" t="str">
            <v>100</v>
          </cell>
        </row>
        <row r="14">
          <cell r="Z14" t="str">
            <v>5920</v>
          </cell>
          <cell r="AA14" t="str">
            <v>100</v>
          </cell>
        </row>
        <row r="15">
          <cell r="Z15" t="str">
            <v>5930</v>
          </cell>
          <cell r="AA15" t="str">
            <v>100</v>
          </cell>
        </row>
        <row r="16">
          <cell r="Z16" t="str">
            <v>5940</v>
          </cell>
          <cell r="AA16" t="str">
            <v>100</v>
          </cell>
        </row>
        <row r="17">
          <cell r="Z17" t="str">
            <v>5740</v>
          </cell>
          <cell r="AA17" t="str">
            <v>101</v>
          </cell>
        </row>
        <row r="18">
          <cell r="Z18" t="str">
            <v>5750</v>
          </cell>
          <cell r="AA18" t="str">
            <v>101</v>
          </cell>
        </row>
        <row r="19">
          <cell r="Z19" t="str">
            <v>5820</v>
          </cell>
          <cell r="AA19" t="str">
            <v>101</v>
          </cell>
        </row>
        <row r="20">
          <cell r="Z20" t="str">
            <v>5830</v>
          </cell>
          <cell r="AA20" t="str">
            <v>101</v>
          </cell>
        </row>
        <row r="21">
          <cell r="Z21" t="str">
            <v>5920</v>
          </cell>
          <cell r="AA21" t="str">
            <v>101</v>
          </cell>
        </row>
        <row r="22">
          <cell r="Z22" t="str">
            <v>5920</v>
          </cell>
          <cell r="AA22" t="str">
            <v>200</v>
          </cell>
        </row>
        <row r="23">
          <cell r="Z23" t="str">
            <v>5920</v>
          </cell>
          <cell r="AA23" t="str">
            <v>200</v>
          </cell>
        </row>
        <row r="24">
          <cell r="Z24" t="str">
            <v>5920</v>
          </cell>
          <cell r="AA24" t="str">
            <v>200</v>
          </cell>
        </row>
        <row r="25">
          <cell r="Z25" t="str">
            <v>5920</v>
          </cell>
          <cell r="AA25" t="str">
            <v>200</v>
          </cell>
        </row>
        <row r="26">
          <cell r="Z26" t="str">
            <v>5920</v>
          </cell>
          <cell r="AA26" t="str">
            <v>200</v>
          </cell>
        </row>
        <row r="27">
          <cell r="Z27" t="str">
            <v>5920</v>
          </cell>
          <cell r="AA27" t="str">
            <v>200</v>
          </cell>
        </row>
        <row r="28">
          <cell r="Z28" t="str">
            <v>5830</v>
          </cell>
          <cell r="AA28" t="str">
            <v>200</v>
          </cell>
        </row>
        <row r="29">
          <cell r="Z29" t="str">
            <v>5920</v>
          </cell>
          <cell r="AA29" t="str">
            <v>200</v>
          </cell>
        </row>
        <row r="30">
          <cell r="Z30" t="str">
            <v>5920</v>
          </cell>
          <cell r="AA30" t="str">
            <v>200</v>
          </cell>
        </row>
        <row r="31">
          <cell r="Z31" t="str">
            <v>5930</v>
          </cell>
          <cell r="AA31" t="str">
            <v>200</v>
          </cell>
        </row>
        <row r="32">
          <cell r="Z32" t="str">
            <v>5920</v>
          </cell>
          <cell r="AA32" t="str">
            <v>200</v>
          </cell>
        </row>
        <row r="33">
          <cell r="Z33" t="str">
            <v>5820</v>
          </cell>
          <cell r="AA33" t="str">
            <v>300</v>
          </cell>
        </row>
        <row r="34">
          <cell r="Z34" t="str">
            <v>5820</v>
          </cell>
          <cell r="AA34" t="str">
            <v>300</v>
          </cell>
        </row>
        <row r="35">
          <cell r="Z35" t="str">
            <v>5820</v>
          </cell>
          <cell r="AA35" t="str">
            <v>400</v>
          </cell>
        </row>
        <row r="36">
          <cell r="Z36" t="str">
            <v>5820</v>
          </cell>
          <cell r="AA36" t="str">
            <v>400</v>
          </cell>
        </row>
        <row r="37">
          <cell r="Z37" t="str">
            <v>5740</v>
          </cell>
          <cell r="AA37" t="str">
            <v>400</v>
          </cell>
        </row>
        <row r="38">
          <cell r="Z38" t="str">
            <v>5750</v>
          </cell>
          <cell r="AA38" t="str">
            <v>400</v>
          </cell>
        </row>
        <row r="39">
          <cell r="Z39" t="str">
            <v>5830</v>
          </cell>
          <cell r="AA39" t="str">
            <v>400</v>
          </cell>
        </row>
        <row r="40">
          <cell r="Z40" t="str">
            <v>5920</v>
          </cell>
          <cell r="AA40" t="str">
            <v>400</v>
          </cell>
        </row>
        <row r="41">
          <cell r="Z41" t="str">
            <v>5700</v>
          </cell>
          <cell r="AA41" t="str">
            <v>500</v>
          </cell>
        </row>
        <row r="42">
          <cell r="Z42" t="str">
            <v>5740</v>
          </cell>
          <cell r="AA42" t="str">
            <v>500</v>
          </cell>
        </row>
        <row r="43">
          <cell r="Z43" t="str">
            <v>5820</v>
          </cell>
          <cell r="AA43" t="str">
            <v>500</v>
          </cell>
        </row>
        <row r="44">
          <cell r="Z44" t="str">
            <v>7900</v>
          </cell>
          <cell r="AA44" t="str">
            <v>500</v>
          </cell>
        </row>
        <row r="45">
          <cell r="Z45" t="str">
            <v>5740</v>
          </cell>
          <cell r="AA45" t="str">
            <v>600</v>
          </cell>
        </row>
        <row r="46">
          <cell r="Z46" t="str">
            <v>7900</v>
          </cell>
          <cell r="AA46" t="str">
            <v>600</v>
          </cell>
        </row>
        <row r="47">
          <cell r="Z47" t="str">
            <v>5740</v>
          </cell>
          <cell r="AA47" t="str">
            <v>600</v>
          </cell>
        </row>
        <row r="48">
          <cell r="Z48" t="str">
            <v>5740</v>
          </cell>
          <cell r="AA48" t="str">
            <v>600</v>
          </cell>
        </row>
        <row r="49">
          <cell r="Z49" t="str">
            <v>5740</v>
          </cell>
          <cell r="AA49" t="str">
            <v>700</v>
          </cell>
        </row>
        <row r="50">
          <cell r="Z50" t="str">
            <v>5830</v>
          </cell>
          <cell r="AA50" t="str">
            <v>700</v>
          </cell>
        </row>
        <row r="51">
          <cell r="Z51" t="str">
            <v>5750</v>
          </cell>
          <cell r="AA51" t="str">
            <v>700</v>
          </cell>
        </row>
        <row r="52">
          <cell r="Z52" t="str">
            <v>5750</v>
          </cell>
          <cell r="AA52" t="str">
            <v>800</v>
          </cell>
        </row>
        <row r="53">
          <cell r="Z53" t="str">
            <v>5830</v>
          </cell>
          <cell r="AA53" t="str">
            <v>800</v>
          </cell>
        </row>
        <row r="54">
          <cell r="Z54" t="str">
            <v>5750</v>
          </cell>
          <cell r="AA54" t="str">
            <v>Pri</v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  <row r="57">
          <cell r="Z57" t="str">
            <v/>
          </cell>
          <cell r="AA57" t="str">
            <v/>
          </cell>
        </row>
        <row r="58">
          <cell r="Z58" t="str">
            <v/>
          </cell>
          <cell r="AA58" t="str">
            <v/>
          </cell>
        </row>
        <row r="59">
          <cell r="Z59" t="str">
            <v/>
          </cell>
          <cell r="AA59" t="str">
            <v/>
          </cell>
        </row>
        <row r="60">
          <cell r="Z60" t="str">
            <v/>
          </cell>
          <cell r="AA60" t="str">
            <v/>
          </cell>
        </row>
        <row r="61">
          <cell r="Z61" t="str">
            <v/>
          </cell>
          <cell r="AA61" t="str">
            <v/>
          </cell>
        </row>
        <row r="62">
          <cell r="Z62" t="str">
            <v/>
          </cell>
          <cell r="AA62" t="str">
            <v/>
          </cell>
        </row>
        <row r="63">
          <cell r="Z63" t="str">
            <v/>
          </cell>
          <cell r="AA63" t="str">
            <v/>
          </cell>
        </row>
        <row r="64">
          <cell r="Z64" t="str">
            <v/>
          </cell>
          <cell r="AA64" t="str">
            <v/>
          </cell>
        </row>
        <row r="65">
          <cell r="Z65" t="str">
            <v/>
          </cell>
          <cell r="AA65" t="str">
            <v/>
          </cell>
        </row>
        <row r="66">
          <cell r="Z66" t="str">
            <v/>
          </cell>
          <cell r="AA66" t="str">
            <v/>
          </cell>
        </row>
        <row r="67">
          <cell r="Z67" t="str">
            <v/>
          </cell>
          <cell r="AA67" t="str">
            <v/>
          </cell>
        </row>
        <row r="68">
          <cell r="Z68" t="str">
            <v/>
          </cell>
          <cell r="AA68" t="str">
            <v/>
          </cell>
        </row>
        <row r="69">
          <cell r="Z69" t="str">
            <v/>
          </cell>
          <cell r="AA69" t="str">
            <v/>
          </cell>
        </row>
        <row r="70">
          <cell r="Z70" t="str">
            <v/>
          </cell>
          <cell r="AA70" t="str">
            <v/>
          </cell>
        </row>
        <row r="71">
          <cell r="Z71" t="str">
            <v/>
          </cell>
          <cell r="AA71" t="str">
            <v/>
          </cell>
        </row>
        <row r="72">
          <cell r="Z72" t="str">
            <v/>
          </cell>
          <cell r="AA72" t="str">
            <v/>
          </cell>
        </row>
        <row r="73">
          <cell r="Z73" t="str">
            <v/>
          </cell>
          <cell r="AA73" t="str">
            <v/>
          </cell>
        </row>
        <row r="74">
          <cell r="Z74" t="str">
            <v/>
          </cell>
          <cell r="AA74" t="str">
            <v/>
          </cell>
        </row>
        <row r="75">
          <cell r="Z75" t="str">
            <v/>
          </cell>
          <cell r="AA75" t="str">
            <v/>
          </cell>
        </row>
        <row r="76">
          <cell r="Z76" t="str">
            <v/>
          </cell>
          <cell r="AA76" t="str">
            <v/>
          </cell>
        </row>
        <row r="77">
          <cell r="Z77" t="str">
            <v/>
          </cell>
          <cell r="AA77" t="str">
            <v/>
          </cell>
        </row>
        <row r="78">
          <cell r="Z78" t="str">
            <v/>
          </cell>
          <cell r="AA78" t="str">
            <v/>
          </cell>
        </row>
        <row r="79">
          <cell r="Z79" t="str">
            <v/>
          </cell>
          <cell r="AA79" t="str">
            <v/>
          </cell>
        </row>
        <row r="80">
          <cell r="Z80" t="str">
            <v/>
          </cell>
          <cell r="AA80" t="str">
            <v/>
          </cell>
        </row>
        <row r="81">
          <cell r="Z81" t="str">
            <v/>
          </cell>
          <cell r="AA81" t="str">
            <v/>
          </cell>
        </row>
        <row r="82">
          <cell r="Z82" t="str">
            <v/>
          </cell>
          <cell r="AA82" t="str">
            <v/>
          </cell>
        </row>
        <row r="83">
          <cell r="Z83" t="str">
            <v/>
          </cell>
          <cell r="AA83" t="str">
            <v/>
          </cell>
        </row>
        <row r="84">
          <cell r="Z84" t="str">
            <v/>
          </cell>
          <cell r="AA84" t="str">
            <v/>
          </cell>
        </row>
        <row r="85">
          <cell r="Z85" t="str">
            <v/>
          </cell>
          <cell r="AA85" t="str">
            <v/>
          </cell>
        </row>
        <row r="86">
          <cell r="Z86" t="str">
            <v/>
          </cell>
          <cell r="AA86" t="str">
            <v/>
          </cell>
        </row>
        <row r="87">
          <cell r="Z87" t="str">
            <v/>
          </cell>
          <cell r="AA87" t="str">
            <v/>
          </cell>
        </row>
        <row r="88">
          <cell r="Z88" t="str">
            <v/>
          </cell>
          <cell r="AA88" t="str">
            <v/>
          </cell>
        </row>
        <row r="89">
          <cell r="Z89" t="str">
            <v/>
          </cell>
          <cell r="AA89" t="str">
            <v/>
          </cell>
        </row>
        <row r="90">
          <cell r="Z90" t="str">
            <v/>
          </cell>
          <cell r="AA90" t="str">
            <v/>
          </cell>
        </row>
        <row r="91">
          <cell r="Z91" t="str">
            <v/>
          </cell>
          <cell r="AA91" t="str">
            <v/>
          </cell>
        </row>
        <row r="92">
          <cell r="Z92" t="str">
            <v/>
          </cell>
          <cell r="AA92" t="str">
            <v/>
          </cell>
        </row>
        <row r="93">
          <cell r="Z93" t="str">
            <v/>
          </cell>
          <cell r="AA93" t="str">
            <v/>
          </cell>
        </row>
        <row r="94">
          <cell r="Z94" t="str">
            <v/>
          </cell>
          <cell r="AA94" t="str">
            <v/>
          </cell>
        </row>
        <row r="95">
          <cell r="Z95" t="str">
            <v/>
          </cell>
          <cell r="AA95" t="str">
            <v/>
          </cell>
        </row>
        <row r="96">
          <cell r="Z96" t="str">
            <v/>
          </cell>
          <cell r="AA96" t="str">
            <v/>
          </cell>
        </row>
        <row r="97">
          <cell r="Z97" t="str">
            <v/>
          </cell>
          <cell r="AA97" t="str">
            <v/>
          </cell>
        </row>
        <row r="98">
          <cell r="Z98" t="str">
            <v/>
          </cell>
          <cell r="AA98" t="str">
            <v/>
          </cell>
        </row>
        <row r="99">
          <cell r="Z99" t="str">
            <v/>
          </cell>
          <cell r="AA99" t="str">
            <v/>
          </cell>
        </row>
        <row r="100">
          <cell r="Z100" t="str">
            <v/>
          </cell>
          <cell r="AA100" t="str">
            <v/>
          </cell>
        </row>
        <row r="101">
          <cell r="Z101" t="str">
            <v/>
          </cell>
          <cell r="AA101" t="str">
            <v/>
          </cell>
        </row>
        <row r="102">
          <cell r="Z102" t="str">
            <v/>
          </cell>
          <cell r="AA102" t="str">
            <v/>
          </cell>
        </row>
        <row r="103">
          <cell r="Z103" t="str">
            <v/>
          </cell>
          <cell r="AA103" t="str">
            <v/>
          </cell>
        </row>
        <row r="104">
          <cell r="Z104" t="str">
            <v/>
          </cell>
          <cell r="AA104" t="str">
            <v/>
          </cell>
        </row>
        <row r="105">
          <cell r="Z105" t="str">
            <v/>
          </cell>
          <cell r="AA105" t="str">
            <v/>
          </cell>
        </row>
        <row r="106">
          <cell r="Z106" t="str">
            <v/>
          </cell>
          <cell r="AA106" t="str">
            <v/>
          </cell>
        </row>
        <row r="107">
          <cell r="Z107" t="str">
            <v/>
          </cell>
          <cell r="AA107" t="str">
            <v/>
          </cell>
        </row>
        <row r="108">
          <cell r="Z108" t="str">
            <v/>
          </cell>
          <cell r="AA108" t="str">
            <v/>
          </cell>
        </row>
        <row r="109">
          <cell r="Z109" t="str">
            <v/>
          </cell>
          <cell r="AA109" t="str">
            <v/>
          </cell>
        </row>
        <row r="110">
          <cell r="Z110" t="str">
            <v/>
          </cell>
          <cell r="AA110" t="str">
            <v/>
          </cell>
        </row>
        <row r="111">
          <cell r="Z111" t="str">
            <v/>
          </cell>
          <cell r="AA111" t="str">
            <v/>
          </cell>
        </row>
        <row r="112">
          <cell r="Z112" t="str">
            <v/>
          </cell>
          <cell r="AA112" t="str">
            <v/>
          </cell>
        </row>
        <row r="113">
          <cell r="Z113" t="str">
            <v/>
          </cell>
          <cell r="AA113" t="str">
            <v/>
          </cell>
        </row>
        <row r="114">
          <cell r="Z114" t="str">
            <v/>
          </cell>
          <cell r="AA114" t="str">
            <v/>
          </cell>
        </row>
        <row r="115">
          <cell r="Z115" t="str">
            <v/>
          </cell>
          <cell r="AA115" t="str">
            <v/>
          </cell>
        </row>
        <row r="116">
          <cell r="Z116" t="str">
            <v/>
          </cell>
          <cell r="AA116" t="str">
            <v/>
          </cell>
        </row>
        <row r="117">
          <cell r="Z117" t="str">
            <v/>
          </cell>
          <cell r="AA117" t="str">
            <v/>
          </cell>
        </row>
        <row r="118">
          <cell r="Z118" t="str">
            <v/>
          </cell>
          <cell r="AA118" t="str">
            <v/>
          </cell>
        </row>
        <row r="119">
          <cell r="Z119" t="str">
            <v/>
          </cell>
          <cell r="AA119" t="str">
            <v/>
          </cell>
        </row>
        <row r="120">
          <cell r="Z120" t="str">
            <v/>
          </cell>
          <cell r="AA120" t="str">
            <v/>
          </cell>
        </row>
        <row r="121">
          <cell r="Z121" t="str">
            <v/>
          </cell>
          <cell r="AA121" t="str">
            <v/>
          </cell>
        </row>
        <row r="122">
          <cell r="Z122" t="str">
            <v/>
          </cell>
          <cell r="AA122" t="str">
            <v/>
          </cell>
        </row>
        <row r="123">
          <cell r="Z123" t="str">
            <v/>
          </cell>
          <cell r="AA123" t="str">
            <v/>
          </cell>
        </row>
        <row r="124">
          <cell r="Z124" t="str">
            <v/>
          </cell>
          <cell r="AA124" t="str">
            <v/>
          </cell>
        </row>
        <row r="125">
          <cell r="Z125" t="str">
            <v/>
          </cell>
          <cell r="AA125" t="str">
            <v/>
          </cell>
        </row>
        <row r="126">
          <cell r="Z126" t="str">
            <v/>
          </cell>
          <cell r="AA126" t="str">
            <v/>
          </cell>
        </row>
        <row r="127">
          <cell r="Z127" t="str">
            <v/>
          </cell>
          <cell r="AA127" t="str">
            <v/>
          </cell>
        </row>
        <row r="128">
          <cell r="Z128" t="str">
            <v/>
          </cell>
          <cell r="AA128" t="str">
            <v/>
          </cell>
        </row>
        <row r="129">
          <cell r="Z129" t="str">
            <v/>
          </cell>
          <cell r="AA129" t="str">
            <v/>
          </cell>
        </row>
        <row r="130">
          <cell r="Z130" t="str">
            <v/>
          </cell>
          <cell r="AA130" t="str">
            <v/>
          </cell>
        </row>
        <row r="131">
          <cell r="Z131" t="str">
            <v/>
          </cell>
          <cell r="AA131" t="str">
            <v/>
          </cell>
        </row>
        <row r="132">
          <cell r="Z132" t="str">
            <v/>
          </cell>
          <cell r="AA132" t="str">
            <v/>
          </cell>
        </row>
        <row r="133">
          <cell r="Z133" t="str">
            <v/>
          </cell>
          <cell r="AA133" t="str">
            <v/>
          </cell>
        </row>
        <row r="134">
          <cell r="Z134" t="str">
            <v/>
          </cell>
          <cell r="AA134" t="str">
            <v/>
          </cell>
        </row>
        <row r="135">
          <cell r="Z135" t="str">
            <v/>
          </cell>
          <cell r="AA135" t="str">
            <v/>
          </cell>
        </row>
        <row r="136">
          <cell r="Z136" t="str">
            <v/>
          </cell>
          <cell r="AA136" t="str">
            <v/>
          </cell>
        </row>
        <row r="137">
          <cell r="Z137" t="str">
            <v/>
          </cell>
          <cell r="AA137" t="str">
            <v/>
          </cell>
        </row>
        <row r="138">
          <cell r="Z138" t="str">
            <v/>
          </cell>
          <cell r="AA138" t="str">
            <v/>
          </cell>
        </row>
        <row r="139">
          <cell r="Z139" t="str">
            <v/>
          </cell>
          <cell r="AA139" t="str">
            <v/>
          </cell>
        </row>
        <row r="140">
          <cell r="Z140" t="str">
            <v/>
          </cell>
          <cell r="AA140" t="str">
            <v/>
          </cell>
        </row>
        <row r="141">
          <cell r="Z141" t="str">
            <v/>
          </cell>
          <cell r="AA141" t="str">
            <v/>
          </cell>
        </row>
        <row r="142">
          <cell r="Z142" t="str">
            <v/>
          </cell>
          <cell r="AA142" t="str">
            <v/>
          </cell>
        </row>
        <row r="143">
          <cell r="Z143" t="str">
            <v/>
          </cell>
          <cell r="AA143" t="str">
            <v/>
          </cell>
        </row>
        <row r="144">
          <cell r="Z144" t="str">
            <v/>
          </cell>
          <cell r="AA144" t="str">
            <v/>
          </cell>
        </row>
        <row r="145">
          <cell r="Z145" t="str">
            <v/>
          </cell>
          <cell r="AA145" t="str">
            <v/>
          </cell>
        </row>
        <row r="146">
          <cell r="Z146" t="str">
            <v/>
          </cell>
          <cell r="AA146" t="str">
            <v/>
          </cell>
        </row>
        <row r="147">
          <cell r="Z147" t="str">
            <v/>
          </cell>
          <cell r="AA147" t="str">
            <v/>
          </cell>
        </row>
        <row r="148">
          <cell r="Z148" t="str">
            <v/>
          </cell>
          <cell r="AA148" t="str">
            <v/>
          </cell>
        </row>
        <row r="149">
          <cell r="Z149" t="str">
            <v/>
          </cell>
          <cell r="AA149" t="str">
            <v/>
          </cell>
        </row>
        <row r="150">
          <cell r="Z150" t="str">
            <v/>
          </cell>
          <cell r="AA150" t="str">
            <v/>
          </cell>
        </row>
        <row r="151">
          <cell r="Z151" t="str">
            <v/>
          </cell>
          <cell r="AA151" t="str">
            <v/>
          </cell>
        </row>
        <row r="152">
          <cell r="Z152" t="str">
            <v/>
          </cell>
          <cell r="AA152" t="str">
            <v/>
          </cell>
        </row>
        <row r="153">
          <cell r="Z153" t="str">
            <v/>
          </cell>
          <cell r="AA153" t="str">
            <v/>
          </cell>
        </row>
        <row r="154">
          <cell r="Z154" t="str">
            <v/>
          </cell>
          <cell r="AA154" t="str">
            <v/>
          </cell>
        </row>
        <row r="155">
          <cell r="Z155" t="str">
            <v/>
          </cell>
          <cell r="AA155" t="str">
            <v/>
          </cell>
        </row>
        <row r="156">
          <cell r="Z156" t="str">
            <v/>
          </cell>
          <cell r="AA156" t="str">
            <v/>
          </cell>
        </row>
        <row r="157">
          <cell r="Z157" t="str">
            <v/>
          </cell>
          <cell r="AA157" t="str">
            <v/>
          </cell>
        </row>
        <row r="158">
          <cell r="Z158" t="str">
            <v/>
          </cell>
          <cell r="AA158" t="str">
            <v/>
          </cell>
        </row>
        <row r="159">
          <cell r="Z159" t="str">
            <v/>
          </cell>
          <cell r="AA159" t="str">
            <v/>
          </cell>
        </row>
        <row r="160">
          <cell r="Z160" t="str">
            <v/>
          </cell>
          <cell r="AA160" t="str">
            <v/>
          </cell>
        </row>
        <row r="161">
          <cell r="Z161" t="str">
            <v/>
          </cell>
          <cell r="AA161" t="str">
            <v/>
          </cell>
        </row>
        <row r="162">
          <cell r="Z162" t="str">
            <v/>
          </cell>
          <cell r="AA162" t="str">
            <v/>
          </cell>
        </row>
        <row r="163">
          <cell r="Z163" t="str">
            <v/>
          </cell>
          <cell r="AA163" t="str">
            <v/>
          </cell>
        </row>
        <row r="164">
          <cell r="Z164" t="str">
            <v/>
          </cell>
          <cell r="AA164" t="str">
            <v/>
          </cell>
        </row>
        <row r="165">
          <cell r="Z165" t="str">
            <v/>
          </cell>
          <cell r="AA165" t="str">
            <v/>
          </cell>
        </row>
        <row r="166">
          <cell r="Z166" t="str">
            <v/>
          </cell>
          <cell r="AA166" t="str">
            <v/>
          </cell>
        </row>
        <row r="167">
          <cell r="Z167" t="str">
            <v/>
          </cell>
          <cell r="AA167" t="str">
            <v/>
          </cell>
        </row>
        <row r="168">
          <cell r="Z168" t="str">
            <v/>
          </cell>
          <cell r="AA168" t="str">
            <v/>
          </cell>
        </row>
        <row r="169">
          <cell r="Z169" t="str">
            <v/>
          </cell>
          <cell r="AA169" t="str">
            <v/>
          </cell>
        </row>
        <row r="170">
          <cell r="Z170" t="str">
            <v/>
          </cell>
          <cell r="AA170" t="str">
            <v/>
          </cell>
        </row>
        <row r="171">
          <cell r="Z171" t="str">
            <v/>
          </cell>
          <cell r="AA171" t="str">
            <v/>
          </cell>
        </row>
        <row r="172">
          <cell r="Z172" t="str">
            <v/>
          </cell>
          <cell r="AA172" t="str">
            <v/>
          </cell>
        </row>
        <row r="173">
          <cell r="Z173" t="str">
            <v/>
          </cell>
          <cell r="AA173" t="str">
            <v/>
          </cell>
        </row>
        <row r="174">
          <cell r="Z174" t="str">
            <v/>
          </cell>
          <cell r="AA174" t="str">
            <v/>
          </cell>
        </row>
        <row r="175">
          <cell r="Z175" t="str">
            <v/>
          </cell>
          <cell r="AA175" t="str">
            <v/>
          </cell>
        </row>
        <row r="176">
          <cell r="Z176" t="str">
            <v/>
          </cell>
          <cell r="AA176" t="str">
            <v/>
          </cell>
        </row>
        <row r="177">
          <cell r="Z177" t="str">
            <v/>
          </cell>
          <cell r="AA177" t="str">
            <v/>
          </cell>
        </row>
        <row r="178">
          <cell r="Z178" t="str">
            <v/>
          </cell>
          <cell r="AA178" t="str">
            <v/>
          </cell>
        </row>
        <row r="179">
          <cell r="Z179" t="str">
            <v/>
          </cell>
          <cell r="AA179" t="str">
            <v/>
          </cell>
        </row>
        <row r="180">
          <cell r="Z180" t="str">
            <v/>
          </cell>
          <cell r="AA180" t="str">
            <v/>
          </cell>
        </row>
        <row r="181">
          <cell r="Z181" t="str">
            <v/>
          </cell>
          <cell r="AA181" t="str">
            <v/>
          </cell>
        </row>
        <row r="182">
          <cell r="Z182" t="str">
            <v/>
          </cell>
          <cell r="AA182" t="str">
            <v/>
          </cell>
        </row>
        <row r="183">
          <cell r="Z183" t="str">
            <v/>
          </cell>
          <cell r="AA183" t="str">
            <v/>
          </cell>
        </row>
        <row r="184">
          <cell r="Z184" t="str">
            <v/>
          </cell>
          <cell r="AA184" t="str">
            <v/>
          </cell>
        </row>
        <row r="185">
          <cell r="Z185" t="str">
            <v/>
          </cell>
          <cell r="AA185" t="str">
            <v/>
          </cell>
        </row>
        <row r="186">
          <cell r="Z186" t="str">
            <v/>
          </cell>
          <cell r="AA186" t="str">
            <v/>
          </cell>
        </row>
        <row r="187">
          <cell r="Z187" t="str">
            <v/>
          </cell>
          <cell r="AA187" t="str">
            <v/>
          </cell>
        </row>
        <row r="188">
          <cell r="Z188" t="str">
            <v/>
          </cell>
          <cell r="AA188" t="str">
            <v/>
          </cell>
        </row>
        <row r="189">
          <cell r="Z189" t="str">
            <v/>
          </cell>
          <cell r="AA189" t="str">
            <v/>
          </cell>
        </row>
        <row r="190">
          <cell r="Z190" t="str">
            <v/>
          </cell>
          <cell r="AA190" t="str">
            <v/>
          </cell>
        </row>
        <row r="191">
          <cell r="Z191" t="str">
            <v/>
          </cell>
          <cell r="AA191" t="str">
            <v/>
          </cell>
        </row>
        <row r="192">
          <cell r="Z192" t="str">
            <v/>
          </cell>
          <cell r="AA192" t="str">
            <v/>
          </cell>
        </row>
        <row r="193">
          <cell r="Z193" t="str">
            <v/>
          </cell>
          <cell r="AA193" t="str">
            <v/>
          </cell>
        </row>
        <row r="194">
          <cell r="Z194" t="str">
            <v/>
          </cell>
          <cell r="AA194" t="str">
            <v/>
          </cell>
        </row>
        <row r="195">
          <cell r="Z195" t="str">
            <v/>
          </cell>
          <cell r="AA195" t="str">
            <v/>
          </cell>
        </row>
        <row r="196">
          <cell r="Z196" t="str">
            <v/>
          </cell>
          <cell r="AA196" t="str">
            <v/>
          </cell>
        </row>
        <row r="197">
          <cell r="Z197" t="str">
            <v/>
          </cell>
          <cell r="AA197" t="str">
            <v/>
          </cell>
        </row>
        <row r="198">
          <cell r="Z198" t="str">
            <v/>
          </cell>
          <cell r="AA198" t="str">
            <v/>
          </cell>
        </row>
        <row r="199">
          <cell r="Z199" t="str">
            <v/>
          </cell>
          <cell r="AA199" t="str">
            <v/>
          </cell>
        </row>
        <row r="200">
          <cell r="Z200" t="str">
            <v/>
          </cell>
          <cell r="AA200" t="str">
            <v/>
          </cell>
        </row>
        <row r="201">
          <cell r="Z201" t="str">
            <v/>
          </cell>
          <cell r="AA201" t="str">
            <v/>
          </cell>
        </row>
        <row r="202">
          <cell r="Z202" t="str">
            <v/>
          </cell>
          <cell r="AA202" t="str">
            <v/>
          </cell>
        </row>
        <row r="203">
          <cell r="Z203" t="str">
            <v/>
          </cell>
          <cell r="AA203" t="str">
            <v/>
          </cell>
        </row>
        <row r="204">
          <cell r="Z204" t="str">
            <v/>
          </cell>
          <cell r="AA204" t="str">
            <v/>
          </cell>
        </row>
        <row r="205">
          <cell r="Z205" t="str">
            <v/>
          </cell>
          <cell r="AA205" t="str">
            <v/>
          </cell>
        </row>
        <row r="206">
          <cell r="Z206" t="str">
            <v/>
          </cell>
          <cell r="AA206" t="str">
            <v/>
          </cell>
        </row>
        <row r="207">
          <cell r="Z207" t="str">
            <v/>
          </cell>
          <cell r="AA207" t="str">
            <v/>
          </cell>
        </row>
        <row r="208">
          <cell r="Z208" t="str">
            <v/>
          </cell>
          <cell r="AA208" t="str">
            <v/>
          </cell>
        </row>
        <row r="209">
          <cell r="Z209" t="str">
            <v/>
          </cell>
          <cell r="AA209" t="str">
            <v/>
          </cell>
        </row>
        <row r="210">
          <cell r="Z210" t="str">
            <v/>
          </cell>
          <cell r="AA210" t="str">
            <v/>
          </cell>
        </row>
        <row r="211">
          <cell r="Z211" t="str">
            <v/>
          </cell>
          <cell r="AA211" t="str">
            <v/>
          </cell>
        </row>
        <row r="212">
          <cell r="Z212" t="str">
            <v/>
          </cell>
          <cell r="AA212" t="str">
            <v/>
          </cell>
        </row>
        <row r="213">
          <cell r="Z213" t="str">
            <v/>
          </cell>
          <cell r="AA213" t="str">
            <v/>
          </cell>
        </row>
        <row r="214">
          <cell r="Z214" t="str">
            <v/>
          </cell>
          <cell r="AA214" t="str">
            <v/>
          </cell>
        </row>
        <row r="215">
          <cell r="Z215" t="str">
            <v/>
          </cell>
          <cell r="AA215" t="str">
            <v/>
          </cell>
        </row>
        <row r="216">
          <cell r="Z216" t="str">
            <v/>
          </cell>
          <cell r="AA216" t="str">
            <v/>
          </cell>
        </row>
        <row r="217">
          <cell r="Z217" t="str">
            <v/>
          </cell>
          <cell r="AA217" t="str">
            <v/>
          </cell>
        </row>
        <row r="218">
          <cell r="Z218" t="str">
            <v/>
          </cell>
          <cell r="AA218" t="str">
            <v/>
          </cell>
        </row>
        <row r="219">
          <cell r="Z219" t="str">
            <v/>
          </cell>
          <cell r="AA219" t="str">
            <v/>
          </cell>
        </row>
        <row r="220">
          <cell r="Z220" t="str">
            <v/>
          </cell>
          <cell r="AA220" t="str">
            <v/>
          </cell>
        </row>
        <row r="221">
          <cell r="Z221" t="str">
            <v/>
          </cell>
          <cell r="AA221" t="str">
            <v/>
          </cell>
        </row>
        <row r="222">
          <cell r="Z222" t="str">
            <v/>
          </cell>
          <cell r="AA222" t="str">
            <v/>
          </cell>
        </row>
        <row r="223">
          <cell r="Z223" t="str">
            <v/>
          </cell>
          <cell r="AA223" t="str">
            <v/>
          </cell>
        </row>
        <row r="224">
          <cell r="Z224" t="str">
            <v/>
          </cell>
          <cell r="AA224" t="str">
            <v/>
          </cell>
        </row>
        <row r="225">
          <cell r="Z225" t="str">
            <v/>
          </cell>
          <cell r="AA225" t="str">
            <v/>
          </cell>
        </row>
        <row r="226">
          <cell r="Z226" t="str">
            <v/>
          </cell>
          <cell r="AA226" t="str">
            <v/>
          </cell>
        </row>
        <row r="227">
          <cell r="Z227" t="str">
            <v/>
          </cell>
          <cell r="AA227" t="str">
            <v/>
          </cell>
        </row>
        <row r="228">
          <cell r="Z228" t="str">
            <v/>
          </cell>
          <cell r="AA228" t="str">
            <v/>
          </cell>
        </row>
        <row r="229">
          <cell r="Z229" t="str">
            <v/>
          </cell>
          <cell r="AA229" t="str">
            <v/>
          </cell>
        </row>
        <row r="230">
          <cell r="Z230" t="str">
            <v/>
          </cell>
          <cell r="AA230" t="str">
            <v/>
          </cell>
        </row>
        <row r="231">
          <cell r="Z231" t="str">
            <v/>
          </cell>
          <cell r="AA231" t="str">
            <v/>
          </cell>
        </row>
        <row r="232">
          <cell r="Z232" t="str">
            <v/>
          </cell>
          <cell r="AA232" t="str">
            <v/>
          </cell>
        </row>
        <row r="233">
          <cell r="Z233" t="str">
            <v/>
          </cell>
          <cell r="AA233" t="str">
            <v/>
          </cell>
        </row>
        <row r="234">
          <cell r="Z234" t="str">
            <v/>
          </cell>
          <cell r="AA234" t="str">
            <v/>
          </cell>
        </row>
        <row r="235">
          <cell r="Z235" t="str">
            <v/>
          </cell>
          <cell r="AA235" t="str">
            <v/>
          </cell>
        </row>
        <row r="236">
          <cell r="Z236" t="str">
            <v/>
          </cell>
          <cell r="AA236" t="str">
            <v/>
          </cell>
        </row>
        <row r="237">
          <cell r="Z237" t="str">
            <v/>
          </cell>
          <cell r="AA237" t="str">
            <v/>
          </cell>
        </row>
        <row r="238">
          <cell r="Z238" t="str">
            <v/>
          </cell>
          <cell r="AA238" t="str">
            <v/>
          </cell>
        </row>
        <row r="239">
          <cell r="Z239" t="str">
            <v/>
          </cell>
          <cell r="AA239" t="str">
            <v/>
          </cell>
        </row>
        <row r="240">
          <cell r="Z240" t="str">
            <v/>
          </cell>
          <cell r="AA240" t="str">
            <v/>
          </cell>
        </row>
        <row r="241">
          <cell r="Z241" t="str">
            <v/>
          </cell>
          <cell r="AA241" t="str">
            <v/>
          </cell>
        </row>
        <row r="242">
          <cell r="Z242" t="str">
            <v/>
          </cell>
          <cell r="AA242" t="str">
            <v/>
          </cell>
        </row>
        <row r="243">
          <cell r="Z243" t="str">
            <v/>
          </cell>
          <cell r="AA243" t="str">
            <v/>
          </cell>
        </row>
        <row r="244">
          <cell r="Z244" t="str">
            <v/>
          </cell>
          <cell r="AA244" t="str">
            <v/>
          </cell>
        </row>
        <row r="245">
          <cell r="Z245" t="str">
            <v/>
          </cell>
          <cell r="AA245" t="str">
            <v/>
          </cell>
        </row>
        <row r="246">
          <cell r="Z246" t="str">
            <v/>
          </cell>
          <cell r="AA246" t="str">
            <v/>
          </cell>
        </row>
        <row r="247">
          <cell r="Z247" t="str">
            <v/>
          </cell>
          <cell r="AA247" t="str">
            <v/>
          </cell>
        </row>
        <row r="248">
          <cell r="Z248" t="str">
            <v/>
          </cell>
          <cell r="AA248" t="str">
            <v/>
          </cell>
        </row>
        <row r="249">
          <cell r="Z249" t="str">
            <v/>
          </cell>
          <cell r="AA249" t="str">
            <v/>
          </cell>
        </row>
        <row r="250">
          <cell r="Z250" t="str">
            <v/>
          </cell>
          <cell r="AA250" t="str">
            <v/>
          </cell>
        </row>
        <row r="251">
          <cell r="Z251" t="str">
            <v/>
          </cell>
          <cell r="AA251" t="str">
            <v/>
          </cell>
        </row>
        <row r="252">
          <cell r="Z252" t="str">
            <v/>
          </cell>
          <cell r="AA252" t="str">
            <v/>
          </cell>
        </row>
        <row r="253">
          <cell r="Z253" t="str">
            <v/>
          </cell>
          <cell r="AA253" t="str">
            <v/>
          </cell>
        </row>
        <row r="254">
          <cell r="Z254" t="str">
            <v/>
          </cell>
          <cell r="AA254" t="str">
            <v/>
          </cell>
        </row>
        <row r="255">
          <cell r="Z255" t="str">
            <v/>
          </cell>
          <cell r="AA255" t="str">
            <v/>
          </cell>
        </row>
        <row r="256">
          <cell r="Z256" t="str">
            <v/>
          </cell>
          <cell r="AA256" t="str">
            <v/>
          </cell>
        </row>
        <row r="257">
          <cell r="Z257" t="str">
            <v/>
          </cell>
          <cell r="AA257" t="str">
            <v/>
          </cell>
        </row>
        <row r="258">
          <cell r="Z258" t="str">
            <v/>
          </cell>
          <cell r="AA258" t="str">
            <v/>
          </cell>
        </row>
        <row r="259">
          <cell r="Z259" t="str">
            <v/>
          </cell>
          <cell r="AA259" t="str">
            <v/>
          </cell>
        </row>
        <row r="260">
          <cell r="Z260" t="str">
            <v/>
          </cell>
          <cell r="AA260" t="str">
            <v/>
          </cell>
        </row>
        <row r="261">
          <cell r="Z261" t="str">
            <v/>
          </cell>
          <cell r="AA261" t="str">
            <v/>
          </cell>
        </row>
        <row r="262">
          <cell r="Z262" t="str">
            <v/>
          </cell>
          <cell r="AA262" t="str">
            <v/>
          </cell>
        </row>
        <row r="263">
          <cell r="Z263" t="str">
            <v/>
          </cell>
          <cell r="AA263" t="str">
            <v/>
          </cell>
        </row>
        <row r="264">
          <cell r="Z264" t="str">
            <v/>
          </cell>
          <cell r="AA264" t="str">
            <v/>
          </cell>
        </row>
        <row r="265">
          <cell r="Z265" t="str">
            <v/>
          </cell>
          <cell r="AA265" t="str">
            <v/>
          </cell>
        </row>
        <row r="266">
          <cell r="Z266" t="str">
            <v/>
          </cell>
          <cell r="AA266" t="str">
            <v/>
          </cell>
        </row>
        <row r="267">
          <cell r="Z267" t="str">
            <v/>
          </cell>
          <cell r="AA267" t="str">
            <v/>
          </cell>
        </row>
        <row r="268">
          <cell r="Z268" t="str">
            <v/>
          </cell>
          <cell r="AA268" t="str">
            <v/>
          </cell>
        </row>
        <row r="269">
          <cell r="Z269" t="str">
            <v/>
          </cell>
          <cell r="AA269" t="str">
            <v/>
          </cell>
        </row>
        <row r="270">
          <cell r="Z270" t="str">
            <v/>
          </cell>
          <cell r="AA270" t="str">
            <v/>
          </cell>
        </row>
        <row r="271">
          <cell r="Z271" t="str">
            <v/>
          </cell>
          <cell r="AA271" t="str">
            <v/>
          </cell>
        </row>
        <row r="272">
          <cell r="Z272" t="str">
            <v/>
          </cell>
          <cell r="AA272" t="str">
            <v/>
          </cell>
        </row>
        <row r="273">
          <cell r="Z273" t="str">
            <v/>
          </cell>
          <cell r="AA273" t="str">
            <v/>
          </cell>
        </row>
        <row r="274">
          <cell r="Z274" t="str">
            <v/>
          </cell>
          <cell r="AA274" t="str">
            <v/>
          </cell>
        </row>
        <row r="275">
          <cell r="Z275" t="str">
            <v/>
          </cell>
          <cell r="AA275" t="str">
            <v/>
          </cell>
        </row>
        <row r="276">
          <cell r="Z276" t="str">
            <v/>
          </cell>
          <cell r="AA276" t="str">
            <v/>
          </cell>
        </row>
        <row r="277">
          <cell r="Z277" t="str">
            <v/>
          </cell>
          <cell r="AA277" t="str">
            <v/>
          </cell>
        </row>
        <row r="278">
          <cell r="Z278" t="str">
            <v/>
          </cell>
          <cell r="AA278" t="str">
            <v/>
          </cell>
        </row>
        <row r="279">
          <cell r="Z279" t="str">
            <v/>
          </cell>
          <cell r="AA279" t="str">
            <v/>
          </cell>
        </row>
        <row r="280">
          <cell r="Z280" t="str">
            <v/>
          </cell>
          <cell r="AA280" t="str">
            <v/>
          </cell>
        </row>
        <row r="281">
          <cell r="Z281" t="str">
            <v/>
          </cell>
          <cell r="AA281" t="str">
            <v/>
          </cell>
        </row>
        <row r="282">
          <cell r="Z282" t="str">
            <v/>
          </cell>
          <cell r="AA282" t="str">
            <v/>
          </cell>
        </row>
        <row r="283">
          <cell r="Z283" t="str">
            <v/>
          </cell>
          <cell r="AA283" t="str">
            <v/>
          </cell>
        </row>
        <row r="284">
          <cell r="Z284" t="str">
            <v/>
          </cell>
          <cell r="AA284" t="str">
            <v/>
          </cell>
        </row>
        <row r="285">
          <cell r="Z285" t="str">
            <v/>
          </cell>
          <cell r="AA285" t="str">
            <v/>
          </cell>
        </row>
        <row r="286">
          <cell r="Z286" t="str">
            <v/>
          </cell>
          <cell r="AA286" t="str">
            <v/>
          </cell>
        </row>
        <row r="287">
          <cell r="Z287" t="str">
            <v/>
          </cell>
          <cell r="AA287" t="str">
            <v/>
          </cell>
        </row>
        <row r="288">
          <cell r="Z288" t="str">
            <v/>
          </cell>
          <cell r="AA288" t="str">
            <v/>
          </cell>
        </row>
        <row r="289">
          <cell r="Z289" t="str">
            <v/>
          </cell>
          <cell r="AA289" t="str">
            <v/>
          </cell>
        </row>
        <row r="290">
          <cell r="Z290" t="str">
            <v/>
          </cell>
          <cell r="AA290" t="str">
            <v/>
          </cell>
        </row>
        <row r="291">
          <cell r="Z291" t="str">
            <v/>
          </cell>
          <cell r="AA291" t="str">
            <v/>
          </cell>
        </row>
        <row r="292">
          <cell r="Z292" t="str">
            <v/>
          </cell>
          <cell r="AA292" t="str">
            <v/>
          </cell>
        </row>
        <row r="293">
          <cell r="Z293" t="str">
            <v/>
          </cell>
          <cell r="AA293" t="str">
            <v/>
          </cell>
        </row>
        <row r="294">
          <cell r="Z294" t="str">
            <v/>
          </cell>
          <cell r="AA294" t="str">
            <v/>
          </cell>
        </row>
        <row r="295">
          <cell r="Z295" t="str">
            <v/>
          </cell>
          <cell r="AA295" t="str">
            <v/>
          </cell>
        </row>
        <row r="296">
          <cell r="Z296" t="str">
            <v/>
          </cell>
          <cell r="AA296" t="str">
            <v/>
          </cell>
        </row>
        <row r="297">
          <cell r="Z297" t="str">
            <v/>
          </cell>
          <cell r="AA297" t="str">
            <v/>
          </cell>
        </row>
        <row r="298">
          <cell r="Z298" t="str">
            <v/>
          </cell>
          <cell r="AA298" t="str">
            <v/>
          </cell>
        </row>
        <row r="299">
          <cell r="Z299" t="str">
            <v/>
          </cell>
          <cell r="AA299" t="str">
            <v/>
          </cell>
        </row>
        <row r="300">
          <cell r="Z300" t="str">
            <v/>
          </cell>
          <cell r="AA300" t="str">
            <v/>
          </cell>
        </row>
        <row r="301">
          <cell r="Z301" t="str">
            <v/>
          </cell>
          <cell r="AA301" t="str">
            <v/>
          </cell>
        </row>
        <row r="302">
          <cell r="Z302" t="str">
            <v/>
          </cell>
          <cell r="AA302" t="str">
            <v/>
          </cell>
        </row>
        <row r="303">
          <cell r="Z303" t="str">
            <v/>
          </cell>
          <cell r="AA303" t="str">
            <v/>
          </cell>
        </row>
        <row r="304">
          <cell r="Z304" t="str">
            <v/>
          </cell>
          <cell r="AA304" t="str">
            <v/>
          </cell>
        </row>
        <row r="305">
          <cell r="Z305" t="str">
            <v/>
          </cell>
          <cell r="AA305" t="str">
            <v/>
          </cell>
        </row>
        <row r="306">
          <cell r="Z306" t="str">
            <v/>
          </cell>
          <cell r="AA306" t="str">
            <v/>
          </cell>
        </row>
        <row r="307">
          <cell r="Z307" t="str">
            <v/>
          </cell>
          <cell r="AA307" t="str">
            <v/>
          </cell>
        </row>
        <row r="308">
          <cell r="Z308" t="str">
            <v/>
          </cell>
          <cell r="AA308" t="str">
            <v/>
          </cell>
        </row>
        <row r="309">
          <cell r="Z309" t="str">
            <v/>
          </cell>
          <cell r="AA309" t="str">
            <v/>
          </cell>
        </row>
        <row r="310">
          <cell r="Z310" t="str">
            <v/>
          </cell>
          <cell r="AA310" t="str">
            <v/>
          </cell>
        </row>
        <row r="311">
          <cell r="Z311" t="str">
            <v/>
          </cell>
          <cell r="AA311" t="str">
            <v/>
          </cell>
        </row>
        <row r="312">
          <cell r="Z312" t="str">
            <v/>
          </cell>
          <cell r="AA312" t="str">
            <v/>
          </cell>
        </row>
        <row r="313">
          <cell r="Z313" t="str">
            <v/>
          </cell>
          <cell r="AA313" t="str">
            <v/>
          </cell>
        </row>
        <row r="314">
          <cell r="Z314" t="str">
            <v/>
          </cell>
          <cell r="AA314" t="str">
            <v/>
          </cell>
        </row>
        <row r="315">
          <cell r="Z315" t="str">
            <v/>
          </cell>
          <cell r="AA315" t="str">
            <v/>
          </cell>
        </row>
        <row r="316">
          <cell r="Z316" t="str">
            <v/>
          </cell>
          <cell r="AA316" t="str">
            <v/>
          </cell>
        </row>
        <row r="317">
          <cell r="Z317" t="str">
            <v/>
          </cell>
          <cell r="AA317" t="str">
            <v/>
          </cell>
        </row>
        <row r="318">
          <cell r="Z318" t="str">
            <v/>
          </cell>
          <cell r="AA318" t="str">
            <v/>
          </cell>
        </row>
        <row r="319">
          <cell r="Z319" t="str">
            <v/>
          </cell>
          <cell r="AA319" t="str">
            <v/>
          </cell>
        </row>
        <row r="320">
          <cell r="Z320" t="str">
            <v/>
          </cell>
          <cell r="AA320" t="str">
            <v/>
          </cell>
        </row>
        <row r="321">
          <cell r="Z321" t="str">
            <v/>
          </cell>
          <cell r="AA321" t="str">
            <v/>
          </cell>
        </row>
        <row r="322">
          <cell r="Z322" t="str">
            <v/>
          </cell>
          <cell r="AA322" t="str">
            <v/>
          </cell>
        </row>
        <row r="323">
          <cell r="Z323" t="str">
            <v/>
          </cell>
          <cell r="AA323" t="str">
            <v/>
          </cell>
        </row>
        <row r="324">
          <cell r="Z324" t="str">
            <v/>
          </cell>
          <cell r="AA324" t="str">
            <v/>
          </cell>
        </row>
        <row r="325">
          <cell r="Z325" t="str">
            <v/>
          </cell>
          <cell r="AA325" t="str">
            <v/>
          </cell>
        </row>
        <row r="326">
          <cell r="Z326" t="str">
            <v/>
          </cell>
          <cell r="AA326" t="str">
            <v/>
          </cell>
        </row>
        <row r="327">
          <cell r="Z327" t="str">
            <v/>
          </cell>
          <cell r="AA327" t="str">
            <v/>
          </cell>
        </row>
        <row r="328">
          <cell r="Z328" t="str">
            <v/>
          </cell>
          <cell r="AA328" t="str">
            <v/>
          </cell>
        </row>
        <row r="329">
          <cell r="Z329" t="str">
            <v/>
          </cell>
          <cell r="AA329" t="str">
            <v/>
          </cell>
        </row>
        <row r="330">
          <cell r="Z330" t="str">
            <v/>
          </cell>
          <cell r="AA330" t="str">
            <v/>
          </cell>
        </row>
        <row r="331">
          <cell r="Z331" t="str">
            <v/>
          </cell>
          <cell r="AA331" t="str">
            <v/>
          </cell>
        </row>
        <row r="332">
          <cell r="Z332" t="str">
            <v/>
          </cell>
          <cell r="AA332" t="str">
            <v/>
          </cell>
        </row>
        <row r="333">
          <cell r="Z333" t="str">
            <v/>
          </cell>
          <cell r="AA333" t="str">
            <v/>
          </cell>
        </row>
        <row r="334">
          <cell r="Z334" t="str">
            <v/>
          </cell>
          <cell r="AA334" t="str">
            <v/>
          </cell>
        </row>
        <row r="335">
          <cell r="Z335" t="str">
            <v/>
          </cell>
          <cell r="AA335" t="str">
            <v/>
          </cell>
        </row>
        <row r="336">
          <cell r="Z336" t="str">
            <v/>
          </cell>
          <cell r="AA336" t="str">
            <v/>
          </cell>
        </row>
        <row r="337">
          <cell r="Z337" t="str">
            <v/>
          </cell>
          <cell r="AA337" t="str">
            <v/>
          </cell>
        </row>
        <row r="338">
          <cell r="Z338" t="str">
            <v/>
          </cell>
          <cell r="AA338" t="str">
            <v/>
          </cell>
        </row>
        <row r="339">
          <cell r="Z339" t="str">
            <v/>
          </cell>
          <cell r="AA339" t="str">
            <v/>
          </cell>
        </row>
        <row r="340">
          <cell r="Z340" t="str">
            <v/>
          </cell>
          <cell r="AA340" t="str">
            <v/>
          </cell>
        </row>
        <row r="341">
          <cell r="Z341" t="str">
            <v/>
          </cell>
          <cell r="AA341" t="str">
            <v/>
          </cell>
        </row>
        <row r="342">
          <cell r="Z342" t="str">
            <v/>
          </cell>
          <cell r="AA342" t="str">
            <v/>
          </cell>
        </row>
        <row r="343">
          <cell r="Z343" t="str">
            <v/>
          </cell>
          <cell r="AA343" t="str">
            <v/>
          </cell>
        </row>
        <row r="344">
          <cell r="Z344" t="str">
            <v/>
          </cell>
          <cell r="AA344" t="str">
            <v/>
          </cell>
        </row>
        <row r="345">
          <cell r="Z345" t="str">
            <v/>
          </cell>
          <cell r="AA345" t="str">
            <v/>
          </cell>
        </row>
        <row r="346">
          <cell r="Z346" t="str">
            <v/>
          </cell>
          <cell r="AA346" t="str">
            <v/>
          </cell>
        </row>
        <row r="347">
          <cell r="Z347" t="str">
            <v/>
          </cell>
          <cell r="AA347" t="str">
            <v/>
          </cell>
        </row>
        <row r="348">
          <cell r="Z348" t="str">
            <v/>
          </cell>
          <cell r="AA348" t="str">
            <v/>
          </cell>
        </row>
        <row r="349">
          <cell r="Z349" t="str">
            <v/>
          </cell>
          <cell r="AA349" t="str">
            <v/>
          </cell>
        </row>
        <row r="350">
          <cell r="Z350" t="str">
            <v/>
          </cell>
          <cell r="AA350" t="str">
            <v/>
          </cell>
        </row>
        <row r="351">
          <cell r="Z351" t="str">
            <v/>
          </cell>
          <cell r="AA351" t="str">
            <v/>
          </cell>
        </row>
        <row r="352">
          <cell r="Z352" t="str">
            <v/>
          </cell>
          <cell r="AA352" t="str">
            <v/>
          </cell>
        </row>
        <row r="353">
          <cell r="Z353" t="str">
            <v/>
          </cell>
          <cell r="AA353" t="str">
            <v/>
          </cell>
        </row>
        <row r="354">
          <cell r="Z354" t="str">
            <v/>
          </cell>
          <cell r="AA354" t="str">
            <v/>
          </cell>
        </row>
        <row r="355">
          <cell r="Z355" t="str">
            <v/>
          </cell>
          <cell r="AA355" t="str">
            <v/>
          </cell>
        </row>
        <row r="356">
          <cell r="Z356" t="str">
            <v/>
          </cell>
          <cell r="AA356" t="str">
            <v/>
          </cell>
        </row>
        <row r="357">
          <cell r="Z357" t="str">
            <v/>
          </cell>
          <cell r="AA357" t="str">
            <v/>
          </cell>
        </row>
        <row r="358">
          <cell r="Z358" t="str">
            <v/>
          </cell>
          <cell r="AA358" t="str">
            <v/>
          </cell>
        </row>
        <row r="359">
          <cell r="Z359" t="str">
            <v/>
          </cell>
          <cell r="AA359" t="str">
            <v/>
          </cell>
        </row>
        <row r="360">
          <cell r="Z360" t="str">
            <v/>
          </cell>
          <cell r="AA360" t="str">
            <v/>
          </cell>
        </row>
        <row r="361">
          <cell r="Z361" t="str">
            <v/>
          </cell>
          <cell r="AA361" t="str">
            <v/>
          </cell>
        </row>
        <row r="362">
          <cell r="Z362" t="str">
            <v/>
          </cell>
          <cell r="AA362" t="str">
            <v/>
          </cell>
        </row>
        <row r="363">
          <cell r="Z363" t="str">
            <v/>
          </cell>
          <cell r="AA363" t="str">
            <v/>
          </cell>
        </row>
        <row r="364">
          <cell r="Z364" t="str">
            <v/>
          </cell>
          <cell r="AA364" t="str">
            <v/>
          </cell>
        </row>
        <row r="365">
          <cell r="Z365" t="str">
            <v/>
          </cell>
          <cell r="AA365" t="str">
            <v/>
          </cell>
        </row>
        <row r="366">
          <cell r="Z366" t="str">
            <v/>
          </cell>
          <cell r="AA366" t="str">
            <v/>
          </cell>
        </row>
        <row r="367">
          <cell r="Z367" t="str">
            <v/>
          </cell>
          <cell r="AA367" t="str">
            <v/>
          </cell>
        </row>
        <row r="368">
          <cell r="Z368" t="str">
            <v/>
          </cell>
          <cell r="AA368" t="str">
            <v/>
          </cell>
        </row>
        <row r="369">
          <cell r="Z369" t="str">
            <v/>
          </cell>
          <cell r="AA369" t="str">
            <v/>
          </cell>
        </row>
        <row r="370">
          <cell r="Z370" t="str">
            <v/>
          </cell>
          <cell r="AA370" t="str">
            <v/>
          </cell>
        </row>
        <row r="371">
          <cell r="Z371" t="str">
            <v/>
          </cell>
          <cell r="AA371" t="str">
            <v/>
          </cell>
        </row>
        <row r="372">
          <cell r="Z372" t="str">
            <v/>
          </cell>
          <cell r="AA372" t="str">
            <v/>
          </cell>
        </row>
        <row r="373">
          <cell r="Z373" t="str">
            <v/>
          </cell>
          <cell r="AA373" t="str">
            <v/>
          </cell>
        </row>
        <row r="374">
          <cell r="Z374" t="str">
            <v/>
          </cell>
          <cell r="AA374" t="str">
            <v/>
          </cell>
        </row>
        <row r="375">
          <cell r="Z375" t="str">
            <v/>
          </cell>
          <cell r="AA375" t="str">
            <v/>
          </cell>
        </row>
        <row r="376">
          <cell r="Z376" t="str">
            <v/>
          </cell>
          <cell r="AA376" t="str">
            <v/>
          </cell>
        </row>
        <row r="377">
          <cell r="Z377" t="str">
            <v/>
          </cell>
          <cell r="AA377" t="str">
            <v/>
          </cell>
        </row>
        <row r="378">
          <cell r="Z378" t="str">
            <v/>
          </cell>
          <cell r="AA378" t="str">
            <v/>
          </cell>
        </row>
        <row r="379">
          <cell r="Z379" t="str">
            <v/>
          </cell>
          <cell r="AA379" t="str">
            <v/>
          </cell>
        </row>
        <row r="380">
          <cell r="Z380" t="str">
            <v/>
          </cell>
          <cell r="AA380" t="str">
            <v/>
          </cell>
        </row>
        <row r="381">
          <cell r="Z381" t="str">
            <v/>
          </cell>
          <cell r="AA381" t="str">
            <v/>
          </cell>
        </row>
        <row r="382">
          <cell r="Z382" t="str">
            <v/>
          </cell>
          <cell r="AA382" t="str">
            <v/>
          </cell>
        </row>
        <row r="383">
          <cell r="Z383" t="str">
            <v/>
          </cell>
          <cell r="AA383" t="str">
            <v/>
          </cell>
        </row>
        <row r="384">
          <cell r="Z384" t="str">
            <v/>
          </cell>
          <cell r="AA384" t="str">
            <v/>
          </cell>
        </row>
        <row r="385">
          <cell r="Z385" t="str">
            <v/>
          </cell>
          <cell r="AA385" t="str">
            <v/>
          </cell>
        </row>
        <row r="386">
          <cell r="Z386" t="str">
            <v/>
          </cell>
          <cell r="AA386" t="str">
            <v/>
          </cell>
        </row>
        <row r="387">
          <cell r="Z387" t="str">
            <v/>
          </cell>
          <cell r="AA387" t="str">
            <v/>
          </cell>
        </row>
        <row r="388">
          <cell r="Z388" t="str">
            <v/>
          </cell>
          <cell r="AA388" t="str">
            <v/>
          </cell>
        </row>
        <row r="389">
          <cell r="Z389" t="str">
            <v/>
          </cell>
          <cell r="AA389" t="str">
            <v/>
          </cell>
        </row>
        <row r="390">
          <cell r="Z390" t="str">
            <v/>
          </cell>
          <cell r="AA390" t="str">
            <v/>
          </cell>
        </row>
        <row r="391">
          <cell r="Z391" t="str">
            <v/>
          </cell>
          <cell r="AA391" t="str">
            <v/>
          </cell>
        </row>
        <row r="392">
          <cell r="Z392" t="str">
            <v/>
          </cell>
          <cell r="AA392" t="str">
            <v/>
          </cell>
        </row>
        <row r="393">
          <cell r="Z393" t="str">
            <v/>
          </cell>
          <cell r="AA393" t="str">
            <v/>
          </cell>
        </row>
        <row r="394">
          <cell r="Z394" t="str">
            <v/>
          </cell>
          <cell r="AA394" t="str">
            <v/>
          </cell>
        </row>
        <row r="395">
          <cell r="Z395" t="str">
            <v/>
          </cell>
          <cell r="AA395" t="str">
            <v/>
          </cell>
        </row>
        <row r="396">
          <cell r="Z396" t="str">
            <v/>
          </cell>
          <cell r="AA396" t="str">
            <v/>
          </cell>
        </row>
        <row r="397">
          <cell r="Z397" t="str">
            <v/>
          </cell>
          <cell r="AA397" t="str">
            <v/>
          </cell>
        </row>
        <row r="398">
          <cell r="Z398" t="str">
            <v/>
          </cell>
          <cell r="AA398" t="str">
            <v/>
          </cell>
        </row>
        <row r="399">
          <cell r="Z399" t="str">
            <v/>
          </cell>
          <cell r="AA399" t="str">
            <v/>
          </cell>
        </row>
        <row r="400">
          <cell r="Z400" t="str">
            <v/>
          </cell>
          <cell r="AA400" t="str">
            <v/>
          </cell>
        </row>
        <row r="401">
          <cell r="Z401" t="str">
            <v/>
          </cell>
          <cell r="AA401" t="str">
            <v/>
          </cell>
        </row>
        <row r="402">
          <cell r="Z402" t="str">
            <v/>
          </cell>
          <cell r="AA402" t="str">
            <v/>
          </cell>
        </row>
        <row r="403">
          <cell r="Z403" t="str">
            <v/>
          </cell>
          <cell r="AA403" t="str">
            <v/>
          </cell>
        </row>
        <row r="404">
          <cell r="Z404" t="str">
            <v/>
          </cell>
          <cell r="AA404" t="str">
            <v/>
          </cell>
        </row>
        <row r="405">
          <cell r="Z405" t="str">
            <v/>
          </cell>
          <cell r="AA405" t="str">
            <v/>
          </cell>
        </row>
        <row r="406">
          <cell r="Z406" t="str">
            <v/>
          </cell>
          <cell r="AA406" t="str">
            <v/>
          </cell>
        </row>
        <row r="407">
          <cell r="Z407" t="str">
            <v/>
          </cell>
          <cell r="AA407" t="str">
            <v/>
          </cell>
        </row>
        <row r="408">
          <cell r="Z408" t="str">
            <v/>
          </cell>
          <cell r="AA408" t="str">
            <v/>
          </cell>
        </row>
        <row r="409">
          <cell r="Z409" t="str">
            <v/>
          </cell>
          <cell r="AA409" t="str">
            <v/>
          </cell>
        </row>
        <row r="410">
          <cell r="Z410" t="str">
            <v/>
          </cell>
          <cell r="AA410" t="str">
            <v/>
          </cell>
        </row>
        <row r="411">
          <cell r="Z411" t="str">
            <v/>
          </cell>
          <cell r="AA411" t="str">
            <v/>
          </cell>
        </row>
        <row r="412">
          <cell r="Z412" t="str">
            <v/>
          </cell>
          <cell r="AA412" t="str">
            <v/>
          </cell>
        </row>
        <row r="413">
          <cell r="Z413" t="str">
            <v/>
          </cell>
          <cell r="AA413" t="str">
            <v/>
          </cell>
        </row>
        <row r="414">
          <cell r="Z414" t="str">
            <v/>
          </cell>
          <cell r="AA414" t="str">
            <v/>
          </cell>
        </row>
        <row r="415">
          <cell r="Z415" t="str">
            <v/>
          </cell>
          <cell r="AA415" t="str">
            <v/>
          </cell>
        </row>
        <row r="416">
          <cell r="Z416" t="str">
            <v/>
          </cell>
          <cell r="AA416" t="str">
            <v/>
          </cell>
        </row>
        <row r="417">
          <cell r="Z417" t="str">
            <v/>
          </cell>
          <cell r="AA417" t="str">
            <v/>
          </cell>
        </row>
        <row r="418">
          <cell r="Z418" t="str">
            <v/>
          </cell>
          <cell r="AA418" t="str">
            <v/>
          </cell>
        </row>
        <row r="419">
          <cell r="Z419" t="str">
            <v/>
          </cell>
          <cell r="AA419" t="str">
            <v/>
          </cell>
        </row>
        <row r="420">
          <cell r="Z420" t="str">
            <v/>
          </cell>
          <cell r="AA420" t="str">
            <v/>
          </cell>
        </row>
        <row r="421">
          <cell r="Z421" t="str">
            <v/>
          </cell>
          <cell r="AA421" t="str">
            <v/>
          </cell>
        </row>
        <row r="422">
          <cell r="Z422" t="str">
            <v/>
          </cell>
          <cell r="AA422" t="str">
            <v/>
          </cell>
        </row>
        <row r="423">
          <cell r="Z423" t="str">
            <v/>
          </cell>
          <cell r="AA423" t="str">
            <v/>
          </cell>
        </row>
        <row r="424">
          <cell r="Z424" t="str">
            <v/>
          </cell>
          <cell r="AA424" t="str">
            <v/>
          </cell>
        </row>
        <row r="425">
          <cell r="Z425" t="str">
            <v/>
          </cell>
          <cell r="AA425" t="str">
            <v/>
          </cell>
        </row>
        <row r="426">
          <cell r="Z426" t="str">
            <v/>
          </cell>
          <cell r="AA426" t="str">
            <v/>
          </cell>
        </row>
        <row r="427">
          <cell r="Z427" t="str">
            <v/>
          </cell>
          <cell r="AA427" t="str">
            <v/>
          </cell>
        </row>
        <row r="428">
          <cell r="Z428" t="str">
            <v/>
          </cell>
          <cell r="AA428" t="str">
            <v/>
          </cell>
        </row>
        <row r="429">
          <cell r="Z429" t="str">
            <v/>
          </cell>
          <cell r="AA429" t="str">
            <v/>
          </cell>
        </row>
        <row r="430">
          <cell r="Z430" t="str">
            <v/>
          </cell>
          <cell r="AA430" t="str">
            <v/>
          </cell>
        </row>
        <row r="431">
          <cell r="Z431" t="str">
            <v/>
          </cell>
          <cell r="AA431" t="str">
            <v/>
          </cell>
        </row>
        <row r="432">
          <cell r="Z432" t="str">
            <v/>
          </cell>
          <cell r="AA432" t="str">
            <v/>
          </cell>
        </row>
        <row r="433">
          <cell r="Z433" t="str">
            <v/>
          </cell>
          <cell r="AA433" t="str">
            <v/>
          </cell>
        </row>
        <row r="434">
          <cell r="Z434" t="str">
            <v/>
          </cell>
          <cell r="AA434" t="str">
            <v/>
          </cell>
        </row>
        <row r="435">
          <cell r="Z435" t="str">
            <v/>
          </cell>
          <cell r="AA435" t="str">
            <v/>
          </cell>
        </row>
        <row r="436">
          <cell r="Z436" t="str">
            <v/>
          </cell>
          <cell r="AA436" t="str">
            <v/>
          </cell>
        </row>
        <row r="437">
          <cell r="Z437" t="str">
            <v/>
          </cell>
          <cell r="AA437" t="str">
            <v/>
          </cell>
        </row>
        <row r="438">
          <cell r="Z438" t="str">
            <v/>
          </cell>
          <cell r="AA438" t="str">
            <v/>
          </cell>
        </row>
        <row r="439">
          <cell r="Z439" t="str">
            <v/>
          </cell>
          <cell r="AA439" t="str">
            <v/>
          </cell>
        </row>
        <row r="440">
          <cell r="Z440" t="str">
            <v/>
          </cell>
          <cell r="AA440" t="str">
            <v/>
          </cell>
        </row>
        <row r="441">
          <cell r="Z441" t="str">
            <v/>
          </cell>
          <cell r="AA441" t="str">
            <v/>
          </cell>
        </row>
        <row r="442">
          <cell r="Z442" t="str">
            <v/>
          </cell>
          <cell r="AA442" t="str">
            <v/>
          </cell>
        </row>
        <row r="443">
          <cell r="Z443" t="str">
            <v/>
          </cell>
          <cell r="AA443" t="str">
            <v/>
          </cell>
        </row>
        <row r="444">
          <cell r="Z444" t="str">
            <v/>
          </cell>
          <cell r="AA444" t="str">
            <v/>
          </cell>
        </row>
        <row r="445">
          <cell r="Z445" t="str">
            <v/>
          </cell>
          <cell r="AA445" t="str">
            <v/>
          </cell>
        </row>
        <row r="446">
          <cell r="Z446" t="str">
            <v/>
          </cell>
          <cell r="AA446" t="str">
            <v/>
          </cell>
        </row>
        <row r="447">
          <cell r="Z447" t="str">
            <v/>
          </cell>
          <cell r="AA447" t="str">
            <v/>
          </cell>
        </row>
        <row r="448">
          <cell r="Z448" t="str">
            <v/>
          </cell>
          <cell r="AA448" t="str">
            <v/>
          </cell>
        </row>
        <row r="449">
          <cell r="Z449" t="str">
            <v/>
          </cell>
          <cell r="AA449" t="str">
            <v/>
          </cell>
        </row>
        <row r="450">
          <cell r="Z450" t="str">
            <v/>
          </cell>
          <cell r="AA450" t="str">
            <v/>
          </cell>
        </row>
        <row r="451">
          <cell r="Z451" t="str">
            <v/>
          </cell>
          <cell r="AA451" t="str">
            <v/>
          </cell>
        </row>
        <row r="452">
          <cell r="Z452" t="str">
            <v/>
          </cell>
          <cell r="AA452" t="str">
            <v/>
          </cell>
        </row>
        <row r="453">
          <cell r="Z453" t="str">
            <v/>
          </cell>
          <cell r="AA453" t="str">
            <v/>
          </cell>
        </row>
        <row r="454">
          <cell r="Z454" t="str">
            <v/>
          </cell>
          <cell r="AA454" t="str">
            <v/>
          </cell>
        </row>
        <row r="455">
          <cell r="Z455" t="str">
            <v/>
          </cell>
          <cell r="AA455" t="str">
            <v/>
          </cell>
        </row>
        <row r="456">
          <cell r="Z456" t="str">
            <v/>
          </cell>
          <cell r="AA456" t="str">
            <v/>
          </cell>
        </row>
        <row r="457">
          <cell r="Z457" t="str">
            <v/>
          </cell>
          <cell r="AA457" t="str">
            <v/>
          </cell>
        </row>
        <row r="458">
          <cell r="Z458" t="str">
            <v/>
          </cell>
          <cell r="AA458" t="str">
            <v/>
          </cell>
        </row>
        <row r="459">
          <cell r="Z459" t="str">
            <v/>
          </cell>
          <cell r="AA459" t="str">
            <v/>
          </cell>
        </row>
        <row r="460">
          <cell r="Z460" t="str">
            <v/>
          </cell>
          <cell r="AA460" t="str">
            <v/>
          </cell>
        </row>
        <row r="461">
          <cell r="Z461" t="str">
            <v/>
          </cell>
          <cell r="AA461" t="str">
            <v/>
          </cell>
        </row>
        <row r="462">
          <cell r="Z462" t="str">
            <v/>
          </cell>
          <cell r="AA462" t="str">
            <v/>
          </cell>
        </row>
        <row r="463">
          <cell r="Z463" t="str">
            <v/>
          </cell>
          <cell r="AA463" t="str">
            <v/>
          </cell>
        </row>
        <row r="464">
          <cell r="Z464" t="str">
            <v/>
          </cell>
          <cell r="AA464" t="str">
            <v/>
          </cell>
        </row>
        <row r="465">
          <cell r="Z465" t="str">
            <v/>
          </cell>
          <cell r="AA465" t="str">
            <v/>
          </cell>
        </row>
        <row r="466">
          <cell r="Z466" t="str">
            <v/>
          </cell>
          <cell r="AA466" t="str">
            <v/>
          </cell>
        </row>
        <row r="467">
          <cell r="Z467" t="str">
            <v/>
          </cell>
          <cell r="AA467" t="str">
            <v/>
          </cell>
        </row>
        <row r="468">
          <cell r="Z468" t="str">
            <v/>
          </cell>
          <cell r="AA468" t="str">
            <v/>
          </cell>
        </row>
        <row r="469">
          <cell r="Z469" t="str">
            <v/>
          </cell>
          <cell r="AA469" t="str">
            <v/>
          </cell>
        </row>
        <row r="470">
          <cell r="Z470" t="str">
            <v/>
          </cell>
          <cell r="AA470" t="str">
            <v/>
          </cell>
        </row>
        <row r="471">
          <cell r="Z471" t="str">
            <v/>
          </cell>
          <cell r="AA471" t="str">
            <v/>
          </cell>
        </row>
        <row r="472">
          <cell r="Z472" t="str">
            <v/>
          </cell>
          <cell r="AA472" t="str">
            <v/>
          </cell>
        </row>
        <row r="473">
          <cell r="Z473" t="str">
            <v/>
          </cell>
          <cell r="AA473" t="str">
            <v/>
          </cell>
        </row>
        <row r="474">
          <cell r="Z474" t="str">
            <v/>
          </cell>
          <cell r="AA474" t="str">
            <v/>
          </cell>
        </row>
        <row r="475">
          <cell r="Z475" t="str">
            <v/>
          </cell>
          <cell r="AA475" t="str">
            <v/>
          </cell>
        </row>
        <row r="476">
          <cell r="Z476" t="str">
            <v/>
          </cell>
          <cell r="AA476" t="str">
            <v/>
          </cell>
        </row>
        <row r="477">
          <cell r="Z477" t="str">
            <v/>
          </cell>
          <cell r="AA477" t="str">
            <v/>
          </cell>
        </row>
        <row r="478">
          <cell r="Z478" t="str">
            <v/>
          </cell>
          <cell r="AA478" t="str">
            <v/>
          </cell>
        </row>
        <row r="479">
          <cell r="Z479" t="str">
            <v/>
          </cell>
          <cell r="AA479" t="str">
            <v/>
          </cell>
        </row>
        <row r="480">
          <cell r="Z480" t="str">
            <v/>
          </cell>
          <cell r="AA480" t="str">
            <v/>
          </cell>
        </row>
        <row r="481">
          <cell r="Z481" t="str">
            <v/>
          </cell>
          <cell r="AA481" t="str">
            <v/>
          </cell>
        </row>
        <row r="482">
          <cell r="Z482" t="str">
            <v/>
          </cell>
          <cell r="AA482" t="str">
            <v/>
          </cell>
        </row>
        <row r="483">
          <cell r="Z483" t="str">
            <v/>
          </cell>
          <cell r="AA483" t="str">
            <v/>
          </cell>
        </row>
        <row r="484">
          <cell r="Z484" t="str">
            <v/>
          </cell>
          <cell r="AA484" t="str">
            <v/>
          </cell>
        </row>
        <row r="485">
          <cell r="Z485" t="str">
            <v/>
          </cell>
          <cell r="AA485" t="str">
            <v/>
          </cell>
        </row>
        <row r="486">
          <cell r="Z486" t="str">
            <v/>
          </cell>
          <cell r="AA486" t="str">
            <v/>
          </cell>
        </row>
        <row r="487">
          <cell r="Z487" t="str">
            <v/>
          </cell>
          <cell r="AA487" t="str">
            <v/>
          </cell>
        </row>
        <row r="488">
          <cell r="Z488" t="str">
            <v/>
          </cell>
          <cell r="AA488" t="str">
            <v/>
          </cell>
        </row>
        <row r="489">
          <cell r="Z489" t="str">
            <v/>
          </cell>
          <cell r="AA489" t="str">
            <v/>
          </cell>
        </row>
        <row r="490">
          <cell r="Z490" t="str">
            <v/>
          </cell>
          <cell r="AA490" t="str">
            <v/>
          </cell>
        </row>
        <row r="491">
          <cell r="Z491" t="str">
            <v/>
          </cell>
          <cell r="AA491" t="str">
            <v/>
          </cell>
        </row>
        <row r="492">
          <cell r="Z492" t="str">
            <v/>
          </cell>
          <cell r="AA492" t="str">
            <v/>
          </cell>
        </row>
        <row r="493">
          <cell r="Z493" t="str">
            <v/>
          </cell>
          <cell r="AA493" t="str">
            <v/>
          </cell>
        </row>
        <row r="494">
          <cell r="Z494" t="str">
            <v/>
          </cell>
          <cell r="AA494" t="str">
            <v/>
          </cell>
        </row>
        <row r="495">
          <cell r="Z495" t="str">
            <v/>
          </cell>
          <cell r="AA495" t="str">
            <v/>
          </cell>
        </row>
        <row r="496">
          <cell r="Z496" t="str">
            <v/>
          </cell>
          <cell r="AA496" t="str">
            <v/>
          </cell>
        </row>
        <row r="497">
          <cell r="Z497" t="str">
            <v/>
          </cell>
          <cell r="AA497" t="str">
            <v/>
          </cell>
        </row>
        <row r="498">
          <cell r="Z498" t="str">
            <v/>
          </cell>
          <cell r="AA498" t="str">
            <v/>
          </cell>
        </row>
        <row r="499">
          <cell r="Z499" t="str">
            <v/>
          </cell>
          <cell r="AA499" t="str">
            <v/>
          </cell>
        </row>
        <row r="500">
          <cell r="Z500" t="str">
            <v/>
          </cell>
          <cell r="AA500" t="str">
            <v/>
          </cell>
        </row>
      </sheetData>
      <sheetData sheetId="29">
        <row r="2">
          <cell r="J2" t="str">
            <v>2021-06</v>
          </cell>
        </row>
      </sheetData>
      <sheetData sheetId="30"/>
      <sheetData sheetId="31">
        <row r="2">
          <cell r="AC2" t="str">
            <v>2020-07</v>
          </cell>
        </row>
        <row r="3">
          <cell r="Y3" t="str">
            <v>100</v>
          </cell>
        </row>
        <row r="4">
          <cell r="Y4" t="str">
            <v>100</v>
          </cell>
        </row>
        <row r="5">
          <cell r="Y5" t="str">
            <v>100</v>
          </cell>
        </row>
        <row r="6">
          <cell r="Y6" t="str">
            <v>100</v>
          </cell>
        </row>
        <row r="7">
          <cell r="Y7" t="str">
            <v>100</v>
          </cell>
        </row>
        <row r="8">
          <cell r="Y8" t="str">
            <v>101</v>
          </cell>
        </row>
        <row r="9">
          <cell r="Y9" t="str">
            <v>200</v>
          </cell>
        </row>
        <row r="10">
          <cell r="Y10" t="str">
            <v>200</v>
          </cell>
        </row>
        <row r="11">
          <cell r="Y11" t="str">
            <v>200</v>
          </cell>
        </row>
        <row r="12">
          <cell r="Y12" t="str">
            <v>200</v>
          </cell>
        </row>
        <row r="13">
          <cell r="Y13" t="str">
            <v>200</v>
          </cell>
        </row>
        <row r="14">
          <cell r="Y14" t="str">
            <v>200</v>
          </cell>
        </row>
        <row r="15">
          <cell r="Y15" t="str">
            <v>200</v>
          </cell>
        </row>
        <row r="16">
          <cell r="Y16" t="str">
            <v>200</v>
          </cell>
        </row>
        <row r="17">
          <cell r="Y17" t="str">
            <v>200</v>
          </cell>
        </row>
        <row r="18">
          <cell r="Y18" t="str">
            <v>200</v>
          </cell>
        </row>
        <row r="19">
          <cell r="Y19" t="str">
            <v>200</v>
          </cell>
        </row>
        <row r="20">
          <cell r="Y20" t="str">
            <v>200</v>
          </cell>
        </row>
        <row r="21">
          <cell r="Y21" t="str">
            <v>300</v>
          </cell>
        </row>
        <row r="22">
          <cell r="Y22" t="str">
            <v>300</v>
          </cell>
        </row>
        <row r="23">
          <cell r="Y23" t="str">
            <v>400</v>
          </cell>
        </row>
        <row r="24">
          <cell r="Y24" t="str">
            <v>400</v>
          </cell>
        </row>
        <row r="25">
          <cell r="Y25" t="str">
            <v>400</v>
          </cell>
        </row>
        <row r="26">
          <cell r="Y26" t="str">
            <v>400</v>
          </cell>
        </row>
        <row r="27">
          <cell r="Y27" t="str">
            <v>400</v>
          </cell>
        </row>
        <row r="28">
          <cell r="Y28" t="str">
            <v>500</v>
          </cell>
        </row>
        <row r="29">
          <cell r="Y29" t="str">
            <v>600</v>
          </cell>
        </row>
        <row r="30">
          <cell r="Y30" t="str">
            <v>600</v>
          </cell>
        </row>
        <row r="31">
          <cell r="Y31" t="str">
            <v>600</v>
          </cell>
        </row>
        <row r="32">
          <cell r="Y32" t="str">
            <v>600</v>
          </cell>
        </row>
        <row r="33">
          <cell r="Y33" t="str">
            <v>700</v>
          </cell>
        </row>
        <row r="34">
          <cell r="Y34" t="str">
            <v>700</v>
          </cell>
        </row>
        <row r="35">
          <cell r="Y35" t="str">
            <v>800</v>
          </cell>
        </row>
        <row r="36">
          <cell r="Y36" t="str">
            <v>800</v>
          </cell>
        </row>
        <row r="37">
          <cell r="Y37" t="str">
            <v>Pri</v>
          </cell>
        </row>
        <row r="38">
          <cell r="Y38" t="str">
            <v/>
          </cell>
        </row>
        <row r="39">
          <cell r="Y39" t="str">
            <v/>
          </cell>
        </row>
        <row r="40">
          <cell r="Y40" t="str">
            <v/>
          </cell>
        </row>
        <row r="41">
          <cell r="Y41" t="str">
            <v/>
          </cell>
        </row>
        <row r="42">
          <cell r="Y42" t="str">
            <v/>
          </cell>
        </row>
        <row r="43">
          <cell r="Y43" t="str">
            <v/>
          </cell>
        </row>
        <row r="44">
          <cell r="Y44" t="str">
            <v/>
          </cell>
        </row>
        <row r="45">
          <cell r="Y45" t="str">
            <v/>
          </cell>
        </row>
        <row r="46">
          <cell r="Y46" t="str">
            <v/>
          </cell>
        </row>
        <row r="47">
          <cell r="Y47" t="str">
            <v/>
          </cell>
        </row>
        <row r="48">
          <cell r="Y48" t="str">
            <v/>
          </cell>
        </row>
        <row r="49">
          <cell r="Y49" t="str">
            <v/>
          </cell>
        </row>
        <row r="50">
          <cell r="Y50" t="str">
            <v/>
          </cell>
        </row>
        <row r="51">
          <cell r="Y51" t="str">
            <v/>
          </cell>
        </row>
        <row r="52">
          <cell r="Y52" t="str">
            <v/>
          </cell>
        </row>
        <row r="53">
          <cell r="Y53" t="str">
            <v/>
          </cell>
        </row>
        <row r="54">
          <cell r="Y54" t="str">
            <v/>
          </cell>
        </row>
        <row r="55">
          <cell r="Y55" t="str">
            <v/>
          </cell>
        </row>
        <row r="56">
          <cell r="Y56" t="str">
            <v/>
          </cell>
        </row>
        <row r="57">
          <cell r="Y57" t="str">
            <v/>
          </cell>
        </row>
        <row r="58">
          <cell r="Y58" t="str">
            <v/>
          </cell>
        </row>
        <row r="59">
          <cell r="Y59" t="str">
            <v/>
          </cell>
        </row>
        <row r="60">
          <cell r="Y60" t="str">
            <v/>
          </cell>
        </row>
        <row r="61">
          <cell r="Y61" t="str">
            <v/>
          </cell>
        </row>
        <row r="62">
          <cell r="Y62" t="str">
            <v/>
          </cell>
        </row>
        <row r="63">
          <cell r="Y63" t="str">
            <v/>
          </cell>
        </row>
        <row r="64">
          <cell r="Y64" t="str">
            <v/>
          </cell>
        </row>
        <row r="65">
          <cell r="Y65" t="str">
            <v/>
          </cell>
        </row>
        <row r="66">
          <cell r="Y66" t="str">
            <v/>
          </cell>
        </row>
        <row r="67">
          <cell r="Y67" t="str">
            <v/>
          </cell>
        </row>
        <row r="68">
          <cell r="Y68" t="str">
            <v/>
          </cell>
        </row>
        <row r="69">
          <cell r="Y69" t="str">
            <v/>
          </cell>
        </row>
        <row r="70">
          <cell r="Y70" t="str">
            <v/>
          </cell>
        </row>
        <row r="71">
          <cell r="Y71" t="str">
            <v/>
          </cell>
        </row>
        <row r="72">
          <cell r="Y72" t="str">
            <v/>
          </cell>
        </row>
        <row r="73">
          <cell r="Y73" t="str">
            <v/>
          </cell>
        </row>
        <row r="74">
          <cell r="Y74" t="str">
            <v/>
          </cell>
        </row>
        <row r="75">
          <cell r="Y75" t="str">
            <v/>
          </cell>
        </row>
        <row r="76">
          <cell r="Y76" t="str">
            <v/>
          </cell>
        </row>
        <row r="77">
          <cell r="Y77" t="str">
            <v/>
          </cell>
        </row>
        <row r="78">
          <cell r="Y78" t="str">
            <v/>
          </cell>
        </row>
        <row r="79">
          <cell r="Y79" t="str">
            <v/>
          </cell>
        </row>
        <row r="80">
          <cell r="Y80" t="str">
            <v/>
          </cell>
        </row>
        <row r="81">
          <cell r="Y81" t="str">
            <v/>
          </cell>
        </row>
        <row r="82">
          <cell r="Y82" t="str">
            <v/>
          </cell>
        </row>
        <row r="83">
          <cell r="Y83" t="str">
            <v/>
          </cell>
        </row>
        <row r="84">
          <cell r="Y84" t="str">
            <v/>
          </cell>
        </row>
        <row r="85">
          <cell r="Y85" t="str">
            <v/>
          </cell>
        </row>
        <row r="86">
          <cell r="Y86" t="str">
            <v/>
          </cell>
        </row>
        <row r="87">
          <cell r="Y87" t="str">
            <v/>
          </cell>
        </row>
        <row r="88">
          <cell r="Y88" t="str">
            <v/>
          </cell>
        </row>
        <row r="89">
          <cell r="Y89" t="str">
            <v/>
          </cell>
        </row>
        <row r="90">
          <cell r="Y90" t="str">
            <v/>
          </cell>
        </row>
        <row r="91">
          <cell r="Y91" t="str">
            <v/>
          </cell>
        </row>
        <row r="92">
          <cell r="Y92" t="str">
            <v/>
          </cell>
        </row>
        <row r="93">
          <cell r="Y93" t="str">
            <v/>
          </cell>
        </row>
        <row r="94">
          <cell r="Y94" t="str">
            <v/>
          </cell>
        </row>
        <row r="95">
          <cell r="Y95" t="str">
            <v/>
          </cell>
        </row>
        <row r="96">
          <cell r="Y96" t="str">
            <v/>
          </cell>
        </row>
        <row r="97">
          <cell r="Y97" t="str">
            <v/>
          </cell>
        </row>
        <row r="98">
          <cell r="Y98" t="str">
            <v/>
          </cell>
        </row>
        <row r="99">
          <cell r="Y99" t="str">
            <v/>
          </cell>
        </row>
        <row r="100">
          <cell r="Y100" t="str">
            <v/>
          </cell>
        </row>
        <row r="101">
          <cell r="Y101" t="str">
            <v/>
          </cell>
        </row>
        <row r="102">
          <cell r="Y102" t="str">
            <v/>
          </cell>
        </row>
        <row r="103">
          <cell r="Y103" t="str">
            <v/>
          </cell>
        </row>
        <row r="104">
          <cell r="Y104" t="str">
            <v/>
          </cell>
        </row>
        <row r="105">
          <cell r="Y105" t="str">
            <v/>
          </cell>
        </row>
        <row r="106">
          <cell r="Y106" t="str">
            <v/>
          </cell>
        </row>
        <row r="107">
          <cell r="Y107" t="str">
            <v/>
          </cell>
        </row>
        <row r="108">
          <cell r="Y108" t="str">
            <v/>
          </cell>
        </row>
        <row r="109">
          <cell r="Y109" t="str">
            <v/>
          </cell>
        </row>
        <row r="110">
          <cell r="Y110" t="str">
            <v/>
          </cell>
        </row>
        <row r="111">
          <cell r="Y111" t="str">
            <v/>
          </cell>
        </row>
        <row r="112">
          <cell r="Y112" t="str">
            <v/>
          </cell>
        </row>
        <row r="113">
          <cell r="Y113" t="str">
            <v/>
          </cell>
        </row>
        <row r="114">
          <cell r="Y114" t="str">
            <v/>
          </cell>
        </row>
        <row r="115">
          <cell r="Y115" t="str">
            <v/>
          </cell>
        </row>
        <row r="116">
          <cell r="Y116" t="str">
            <v/>
          </cell>
        </row>
        <row r="117">
          <cell r="Y117" t="str">
            <v/>
          </cell>
        </row>
        <row r="118">
          <cell r="Y118" t="str">
            <v/>
          </cell>
        </row>
        <row r="119">
          <cell r="Y119" t="str">
            <v/>
          </cell>
        </row>
        <row r="120">
          <cell r="Y120" t="str">
            <v/>
          </cell>
        </row>
        <row r="121">
          <cell r="Y121" t="str">
            <v/>
          </cell>
        </row>
        <row r="122">
          <cell r="Y122" t="str">
            <v/>
          </cell>
        </row>
        <row r="123">
          <cell r="Y123" t="str">
            <v/>
          </cell>
        </row>
        <row r="124">
          <cell r="Y124" t="str">
            <v/>
          </cell>
        </row>
        <row r="125">
          <cell r="Y125" t="str">
            <v/>
          </cell>
        </row>
        <row r="126">
          <cell r="Y126" t="str">
            <v/>
          </cell>
        </row>
        <row r="127">
          <cell r="Y127" t="str">
            <v/>
          </cell>
        </row>
        <row r="128">
          <cell r="Y128" t="str">
            <v/>
          </cell>
        </row>
        <row r="129">
          <cell r="Y129" t="str">
            <v/>
          </cell>
        </row>
        <row r="130">
          <cell r="Y130" t="str">
            <v/>
          </cell>
        </row>
        <row r="131">
          <cell r="Y131" t="str">
            <v/>
          </cell>
        </row>
        <row r="132">
          <cell r="Y132" t="str">
            <v/>
          </cell>
        </row>
        <row r="133">
          <cell r="Y133" t="str">
            <v/>
          </cell>
        </row>
        <row r="134">
          <cell r="Y134" t="str">
            <v/>
          </cell>
        </row>
        <row r="135">
          <cell r="Y135" t="str">
            <v/>
          </cell>
        </row>
        <row r="136">
          <cell r="Y136" t="str">
            <v/>
          </cell>
        </row>
        <row r="137">
          <cell r="Y137" t="str">
            <v/>
          </cell>
        </row>
        <row r="138">
          <cell r="Y138" t="str">
            <v/>
          </cell>
        </row>
        <row r="139">
          <cell r="Y139" t="str">
            <v/>
          </cell>
        </row>
        <row r="140">
          <cell r="Y140" t="str">
            <v/>
          </cell>
        </row>
        <row r="141">
          <cell r="Y141" t="str">
            <v/>
          </cell>
        </row>
        <row r="142">
          <cell r="Y142" t="str">
            <v/>
          </cell>
        </row>
        <row r="143">
          <cell r="Y143" t="str">
            <v/>
          </cell>
        </row>
        <row r="144">
          <cell r="Y144" t="str">
            <v/>
          </cell>
        </row>
        <row r="145">
          <cell r="Y145" t="str">
            <v/>
          </cell>
        </row>
        <row r="146">
          <cell r="Y146" t="str">
            <v/>
          </cell>
        </row>
        <row r="147">
          <cell r="Y147" t="str">
            <v/>
          </cell>
        </row>
        <row r="148">
          <cell r="Y148" t="str">
            <v/>
          </cell>
        </row>
        <row r="149">
          <cell r="Y149" t="str">
            <v/>
          </cell>
        </row>
        <row r="150">
          <cell r="Y150" t="str">
            <v/>
          </cell>
        </row>
        <row r="151">
          <cell r="Y151" t="str">
            <v/>
          </cell>
        </row>
        <row r="152">
          <cell r="Y152" t="str">
            <v/>
          </cell>
        </row>
        <row r="153">
          <cell r="Y153" t="str">
            <v/>
          </cell>
        </row>
        <row r="154">
          <cell r="Y154" t="str">
            <v/>
          </cell>
        </row>
        <row r="155">
          <cell r="Y155" t="str">
            <v/>
          </cell>
        </row>
        <row r="156">
          <cell r="Y156" t="str">
            <v/>
          </cell>
        </row>
        <row r="157">
          <cell r="Y157" t="str">
            <v/>
          </cell>
        </row>
        <row r="158">
          <cell r="Y158" t="str">
            <v/>
          </cell>
        </row>
        <row r="159">
          <cell r="Y159" t="str">
            <v/>
          </cell>
        </row>
        <row r="160">
          <cell r="Y160" t="str">
            <v/>
          </cell>
        </row>
        <row r="161">
          <cell r="Y161" t="str">
            <v/>
          </cell>
        </row>
        <row r="162">
          <cell r="Y162" t="str">
            <v/>
          </cell>
        </row>
        <row r="163">
          <cell r="Y163" t="str">
            <v/>
          </cell>
        </row>
        <row r="164">
          <cell r="Y164" t="str">
            <v/>
          </cell>
        </row>
        <row r="165">
          <cell r="Y165" t="str">
            <v/>
          </cell>
        </row>
        <row r="166">
          <cell r="Y166" t="str">
            <v/>
          </cell>
        </row>
        <row r="167">
          <cell r="Y167" t="str">
            <v/>
          </cell>
        </row>
        <row r="168">
          <cell r="Y168" t="str">
            <v/>
          </cell>
        </row>
        <row r="169">
          <cell r="Y169" t="str">
            <v/>
          </cell>
        </row>
        <row r="170">
          <cell r="Y170" t="str">
            <v/>
          </cell>
        </row>
        <row r="171">
          <cell r="Y171" t="str">
            <v/>
          </cell>
        </row>
        <row r="172">
          <cell r="Y172" t="str">
            <v/>
          </cell>
        </row>
        <row r="173">
          <cell r="Y173" t="str">
            <v/>
          </cell>
        </row>
        <row r="174">
          <cell r="Y174" t="str">
            <v/>
          </cell>
        </row>
        <row r="175">
          <cell r="Y175" t="str">
            <v/>
          </cell>
        </row>
        <row r="176">
          <cell r="Y176" t="str">
            <v/>
          </cell>
        </row>
        <row r="177">
          <cell r="Y177" t="str">
            <v/>
          </cell>
        </row>
        <row r="178">
          <cell r="Y178" t="str">
            <v/>
          </cell>
        </row>
        <row r="179">
          <cell r="Y179" t="str">
            <v/>
          </cell>
        </row>
        <row r="180">
          <cell r="Y180" t="str">
            <v/>
          </cell>
        </row>
        <row r="181">
          <cell r="Y181" t="str">
            <v/>
          </cell>
        </row>
        <row r="182">
          <cell r="Y182" t="str">
            <v/>
          </cell>
        </row>
        <row r="183">
          <cell r="Y183" t="str">
            <v/>
          </cell>
        </row>
        <row r="184">
          <cell r="Y184" t="str">
            <v/>
          </cell>
        </row>
        <row r="185">
          <cell r="Y185" t="str">
            <v/>
          </cell>
        </row>
        <row r="186">
          <cell r="Y186" t="str">
            <v/>
          </cell>
        </row>
        <row r="187">
          <cell r="Y187" t="str">
            <v/>
          </cell>
        </row>
        <row r="188">
          <cell r="Y188" t="str">
            <v/>
          </cell>
        </row>
        <row r="189">
          <cell r="Y189" t="str">
            <v/>
          </cell>
        </row>
        <row r="190">
          <cell r="Y190" t="str">
            <v/>
          </cell>
        </row>
        <row r="191">
          <cell r="Y191" t="str">
            <v/>
          </cell>
        </row>
        <row r="192">
          <cell r="Y192" t="str">
            <v/>
          </cell>
        </row>
        <row r="193">
          <cell r="Y193" t="str">
            <v/>
          </cell>
        </row>
        <row r="194">
          <cell r="Y194" t="str">
            <v/>
          </cell>
        </row>
        <row r="195">
          <cell r="Y195" t="str">
            <v/>
          </cell>
        </row>
        <row r="196">
          <cell r="Y196" t="str">
            <v/>
          </cell>
        </row>
        <row r="197">
          <cell r="Y197" t="str">
            <v/>
          </cell>
        </row>
        <row r="198">
          <cell r="Y198" t="str">
            <v/>
          </cell>
        </row>
        <row r="199">
          <cell r="Y199" t="str">
            <v/>
          </cell>
        </row>
        <row r="200">
          <cell r="Y200" t="str">
            <v/>
          </cell>
        </row>
      </sheetData>
      <sheetData sheetId="32">
        <row r="14">
          <cell r="F14">
            <v>533508686.02000004</v>
          </cell>
          <cell r="G14" t="str">
            <v>General Fund</v>
          </cell>
          <cell r="H14">
            <v>36222707</v>
          </cell>
          <cell r="I14">
            <v>33919983.100000001</v>
          </cell>
          <cell r="J14">
            <v>31170072.800000001</v>
          </cell>
          <cell r="K14">
            <v>34390158.909999996</v>
          </cell>
          <cell r="L14">
            <v>35814714.800000004</v>
          </cell>
          <cell r="M14">
            <v>36382429.899999999</v>
          </cell>
          <cell r="N14">
            <v>53063207.32</v>
          </cell>
          <cell r="O14">
            <v>53264166.359999999</v>
          </cell>
          <cell r="P14">
            <v>56993543.230000004</v>
          </cell>
          <cell r="Q14">
            <v>49592056.340000004</v>
          </cell>
          <cell r="R14">
            <v>45716780.859999999</v>
          </cell>
          <cell r="S14">
            <v>40572840.850000001</v>
          </cell>
          <cell r="T14">
            <v>26406024.550000001</v>
          </cell>
        </row>
        <row r="15">
          <cell r="F15" t="e">
            <v>#NUM!</v>
          </cell>
          <cell r="H15" t="e">
            <v>#NUM!</v>
          </cell>
          <cell r="I15" t="e">
            <v>#NUM!</v>
          </cell>
          <cell r="J15" t="e">
            <v>#NUM!</v>
          </cell>
          <cell r="K15" t="e">
            <v>#NUM!</v>
          </cell>
          <cell r="L15" t="e">
            <v>#NUM!</v>
          </cell>
          <cell r="M15" t="e">
            <v>#NUM!</v>
          </cell>
          <cell r="N15" t="e">
            <v>#NUM!</v>
          </cell>
          <cell r="O15" t="e">
            <v>#NUM!</v>
          </cell>
          <cell r="P15" t="e">
            <v>#NUM!</v>
          </cell>
          <cell r="Q15" t="e">
            <v>#NUM!</v>
          </cell>
          <cell r="R15" t="e">
            <v>#NUM!</v>
          </cell>
          <cell r="S15" t="e">
            <v>#NUM!</v>
          </cell>
          <cell r="T15" t="e">
            <v>#NUM!</v>
          </cell>
        </row>
        <row r="16">
          <cell r="F16" t="e">
            <v>#NUM!</v>
          </cell>
          <cell r="H16" t="e">
            <v>#NUM!</v>
          </cell>
          <cell r="I16" t="e">
            <v>#NUM!</v>
          </cell>
          <cell r="J16" t="e">
            <v>#NUM!</v>
          </cell>
          <cell r="K16" t="e">
            <v>#NUM!</v>
          </cell>
          <cell r="L16" t="e">
            <v>#NUM!</v>
          </cell>
          <cell r="M16" t="e">
            <v>#NUM!</v>
          </cell>
          <cell r="N16" t="e">
            <v>#NUM!</v>
          </cell>
          <cell r="O16" t="e">
            <v>#NUM!</v>
          </cell>
          <cell r="P16" t="e">
            <v>#NUM!</v>
          </cell>
          <cell r="Q16" t="e">
            <v>#NUM!</v>
          </cell>
          <cell r="R16" t="e">
            <v>#NUM!</v>
          </cell>
          <cell r="S16" t="e">
            <v>#NUM!</v>
          </cell>
          <cell r="T16" t="e">
            <v>#NUM!</v>
          </cell>
        </row>
        <row r="17">
          <cell r="F17" t="e">
            <v>#NUM!</v>
          </cell>
          <cell r="H17" t="e">
            <v>#NUM!</v>
          </cell>
          <cell r="I17" t="e">
            <v>#NUM!</v>
          </cell>
          <cell r="J17" t="e">
            <v>#NUM!</v>
          </cell>
          <cell r="K17" t="e">
            <v>#NUM!</v>
          </cell>
          <cell r="L17" t="e">
            <v>#NUM!</v>
          </cell>
          <cell r="M17" t="e">
            <v>#NUM!</v>
          </cell>
          <cell r="N17" t="e">
            <v>#NUM!</v>
          </cell>
          <cell r="O17" t="e">
            <v>#NUM!</v>
          </cell>
          <cell r="P17" t="e">
            <v>#NUM!</v>
          </cell>
          <cell r="Q17" t="e">
            <v>#NUM!</v>
          </cell>
          <cell r="R17" t="e">
            <v>#NUM!</v>
          </cell>
          <cell r="S17" t="e">
            <v>#NUM!</v>
          </cell>
          <cell r="T17" t="e">
            <v>#NUM!</v>
          </cell>
        </row>
        <row r="18">
          <cell r="F18" t="e">
            <v>#NUM!</v>
          </cell>
          <cell r="H18" t="e">
            <v>#NUM!</v>
          </cell>
          <cell r="I18" t="e">
            <v>#NUM!</v>
          </cell>
          <cell r="J18" t="e">
            <v>#NUM!</v>
          </cell>
          <cell r="K18" t="e">
            <v>#NUM!</v>
          </cell>
          <cell r="L18" t="e">
            <v>#NUM!</v>
          </cell>
          <cell r="M18" t="e">
            <v>#NUM!</v>
          </cell>
          <cell r="N18" t="e">
            <v>#NUM!</v>
          </cell>
          <cell r="O18" t="e">
            <v>#NUM!</v>
          </cell>
          <cell r="P18" t="e">
            <v>#NUM!</v>
          </cell>
          <cell r="Q18" t="e">
            <v>#NUM!</v>
          </cell>
          <cell r="R18" t="e">
            <v>#NUM!</v>
          </cell>
          <cell r="S18" t="e">
            <v>#NUM!</v>
          </cell>
          <cell r="T18" t="e">
            <v>#NUM!</v>
          </cell>
        </row>
        <row r="19">
          <cell r="F19" t="e">
            <v>#NUM!</v>
          </cell>
          <cell r="H19" t="e">
            <v>#NUM!</v>
          </cell>
          <cell r="I19" t="e">
            <v>#NUM!</v>
          </cell>
          <cell r="J19" t="e">
            <v>#NUM!</v>
          </cell>
          <cell r="K19" t="e">
            <v>#NUM!</v>
          </cell>
          <cell r="L19" t="e">
            <v>#NUM!</v>
          </cell>
          <cell r="M19" t="e">
            <v>#NUM!</v>
          </cell>
          <cell r="N19" t="e">
            <v>#NUM!</v>
          </cell>
          <cell r="O19" t="e">
            <v>#NUM!</v>
          </cell>
          <cell r="P19" t="e">
            <v>#NUM!</v>
          </cell>
          <cell r="Q19" t="e">
            <v>#NUM!</v>
          </cell>
          <cell r="R19" t="e">
            <v>#NUM!</v>
          </cell>
          <cell r="S19" t="e">
            <v>#NUM!</v>
          </cell>
          <cell r="T19" t="e">
            <v>#NUM!</v>
          </cell>
        </row>
      </sheetData>
      <sheetData sheetId="33">
        <row r="3">
          <cell r="C3" t="str">
            <v>Debt Service Fund</v>
          </cell>
        </row>
      </sheetData>
      <sheetData sheetId="34"/>
      <sheetData sheetId="35"/>
      <sheetData sheetId="36"/>
      <sheetData sheetId="37"/>
      <sheetData sheetId="38">
        <row r="2">
          <cell r="V2" t="str">
            <v>Pre Total</v>
          </cell>
          <cell r="AH2" t="str">
            <v>2020-07</v>
          </cell>
          <cell r="AI2" t="str">
            <v>2020-08</v>
          </cell>
          <cell r="AJ2" t="str">
            <v>2020-09</v>
          </cell>
          <cell r="AK2" t="str">
            <v>2020-10</v>
          </cell>
          <cell r="AL2" t="str">
            <v>2020-11</v>
          </cell>
          <cell r="AM2" t="str">
            <v>2020-12</v>
          </cell>
          <cell r="AN2" t="str">
            <v>2021-01</v>
          </cell>
          <cell r="AO2" t="str">
            <v>2021-02</v>
          </cell>
          <cell r="AP2" t="str">
            <v>2021-03</v>
          </cell>
          <cell r="AQ2" t="str">
            <v>2021-04</v>
          </cell>
          <cell r="AR2" t="str">
            <v>2021-05</v>
          </cell>
          <cell r="AS2" t="str">
            <v>2021-06</v>
          </cell>
          <cell r="AT2" t="str">
            <v>2019-07</v>
          </cell>
          <cell r="AU2" t="str">
            <v>2019-08</v>
          </cell>
          <cell r="AV2" t="str">
            <v>2019-09</v>
          </cell>
          <cell r="AW2" t="str">
            <v>2019-10</v>
          </cell>
          <cell r="AX2" t="str">
            <v>2019-11</v>
          </cell>
          <cell r="AY2" t="str">
            <v>2019-12</v>
          </cell>
          <cell r="AZ2" t="str">
            <v>2020-01</v>
          </cell>
          <cell r="BA2" t="str">
            <v>2020-02</v>
          </cell>
          <cell r="BB2" t="str">
            <v>2020-03</v>
          </cell>
          <cell r="BC2" t="str">
            <v>2020-04</v>
          </cell>
          <cell r="BD2" t="str">
            <v>2020-05</v>
          </cell>
          <cell r="BE2" t="str">
            <v>2020-06</v>
          </cell>
          <cell r="BF2" t="str">
            <v>2018-07</v>
          </cell>
          <cell r="BG2" t="str">
            <v>2018-08</v>
          </cell>
          <cell r="BH2" t="str">
            <v>2018-09</v>
          </cell>
          <cell r="BI2" t="str">
            <v>2018-10</v>
          </cell>
          <cell r="BJ2" t="str">
            <v>2018-11</v>
          </cell>
          <cell r="BK2" t="str">
            <v>2018-12</v>
          </cell>
          <cell r="BL2" t="str">
            <v>2019-01</v>
          </cell>
          <cell r="BM2" t="str">
            <v>2019-02</v>
          </cell>
          <cell r="BN2" t="str">
            <v>2019-03</v>
          </cell>
          <cell r="BO2" t="str">
            <v>2019-04</v>
          </cell>
          <cell r="BP2" t="str">
            <v>2019-05</v>
          </cell>
          <cell r="BQ2" t="str">
            <v>2019-06</v>
          </cell>
        </row>
        <row r="3">
          <cell r="S3" t="str">
            <v>3</v>
          </cell>
          <cell r="U3">
            <v>2197598.7599999998</v>
          </cell>
          <cell r="X3">
            <v>1892931.4600000002</v>
          </cell>
          <cell r="Y3" t="str">
            <v>36-6100</v>
          </cell>
          <cell r="Z3" t="str">
            <v>36</v>
          </cell>
          <cell r="AB3" t="str">
            <v>100</v>
          </cell>
          <cell r="AH3">
            <v>39667.19</v>
          </cell>
          <cell r="AI3">
            <v>99476.85</v>
          </cell>
          <cell r="AJ3">
            <v>179794.52</v>
          </cell>
          <cell r="AK3">
            <v>200588.61</v>
          </cell>
          <cell r="AL3">
            <v>187356.09</v>
          </cell>
          <cell r="AM3">
            <v>189531.01</v>
          </cell>
          <cell r="AN3">
            <v>175961.41</v>
          </cell>
          <cell r="AO3">
            <v>179246.78</v>
          </cell>
          <cell r="AP3">
            <v>176754.38</v>
          </cell>
          <cell r="AQ3">
            <v>184627.63</v>
          </cell>
          <cell r="AR3">
            <v>176849.54</v>
          </cell>
          <cell r="AS3">
            <v>407744.75</v>
          </cell>
          <cell r="AT3">
            <v>38702.33</v>
          </cell>
          <cell r="AU3">
            <v>29364.62</v>
          </cell>
          <cell r="AV3">
            <v>149181.70000000001</v>
          </cell>
          <cell r="AW3">
            <v>165815.97</v>
          </cell>
          <cell r="AX3">
            <v>161842.37</v>
          </cell>
          <cell r="AY3">
            <v>157453.35999999999</v>
          </cell>
          <cell r="AZ3">
            <v>154545.68</v>
          </cell>
          <cell r="BA3">
            <v>154542.76999999999</v>
          </cell>
          <cell r="BB3">
            <v>167707.96</v>
          </cell>
          <cell r="BC3">
            <v>161722.76999999999</v>
          </cell>
          <cell r="BD3">
            <v>166508.34</v>
          </cell>
          <cell r="BE3">
            <v>385543.59</v>
          </cell>
          <cell r="BF3">
            <v>37690.15</v>
          </cell>
          <cell r="BG3">
            <v>28839.87</v>
          </cell>
          <cell r="BH3">
            <v>137578.39000000001</v>
          </cell>
          <cell r="BI3">
            <v>154346.67000000001</v>
          </cell>
          <cell r="BJ3">
            <v>148893.71</v>
          </cell>
          <cell r="BK3">
            <v>145686.51</v>
          </cell>
          <cell r="BL3">
            <v>138150.68</v>
          </cell>
          <cell r="BM3">
            <v>142978.57</v>
          </cell>
          <cell r="BN3">
            <v>135697.38</v>
          </cell>
          <cell r="BO3">
            <v>134842.1</v>
          </cell>
          <cell r="BP3">
            <v>134802.71</v>
          </cell>
          <cell r="BQ3">
            <v>331901.23</v>
          </cell>
          <cell r="BX3" t="str">
            <v>3</v>
          </cell>
          <cell r="CB3">
            <v>2135650.9899999998</v>
          </cell>
          <cell r="CD3" t="str">
            <v>36</v>
          </cell>
          <cell r="CE3" t="str">
            <v>6100</v>
          </cell>
          <cell r="CF3" t="str">
            <v>100</v>
          </cell>
          <cell r="CG3" t="str">
            <v>100</v>
          </cell>
        </row>
        <row r="4">
          <cell r="S4" t="str">
            <v>3</v>
          </cell>
          <cell r="U4">
            <v>197671.72</v>
          </cell>
          <cell r="X4">
            <v>183258.66999999998</v>
          </cell>
          <cell r="Y4" t="str">
            <v>36-6200</v>
          </cell>
          <cell r="Z4" t="str">
            <v>36</v>
          </cell>
          <cell r="AB4" t="str">
            <v>100</v>
          </cell>
          <cell r="AH4">
            <v>2427.2800000000002</v>
          </cell>
          <cell r="AI4">
            <v>15108</v>
          </cell>
          <cell r="AJ4">
            <v>27801.5</v>
          </cell>
          <cell r="AK4">
            <v>23809.93</v>
          </cell>
          <cell r="AL4">
            <v>18136.38</v>
          </cell>
          <cell r="AM4">
            <v>17682.77</v>
          </cell>
          <cell r="AN4">
            <v>19672.62</v>
          </cell>
          <cell r="AO4">
            <v>12955.33</v>
          </cell>
          <cell r="AP4">
            <v>19418.849999999999</v>
          </cell>
          <cell r="AQ4">
            <v>18174.650000000001</v>
          </cell>
          <cell r="AR4">
            <v>1460</v>
          </cell>
          <cell r="AS4">
            <v>21024.41</v>
          </cell>
          <cell r="AT4">
            <v>2427.2800000000002</v>
          </cell>
          <cell r="AU4">
            <v>19144.5</v>
          </cell>
          <cell r="AV4">
            <v>15392.77</v>
          </cell>
          <cell r="AW4">
            <v>29210.58</v>
          </cell>
          <cell r="AX4">
            <v>9587.6299999999992</v>
          </cell>
          <cell r="AY4">
            <v>17985.71</v>
          </cell>
          <cell r="AZ4">
            <v>25292.2</v>
          </cell>
          <cell r="BA4">
            <v>20238.5</v>
          </cell>
          <cell r="BB4">
            <v>2479.5</v>
          </cell>
          <cell r="BC4">
            <v>9060</v>
          </cell>
          <cell r="BD4">
            <v>1060</v>
          </cell>
          <cell r="BE4">
            <v>31380</v>
          </cell>
          <cell r="BF4">
            <v>2204.7399999999998</v>
          </cell>
          <cell r="BG4">
            <v>11269</v>
          </cell>
          <cell r="BH4">
            <v>14727.38</v>
          </cell>
          <cell r="BI4">
            <v>30056.53</v>
          </cell>
          <cell r="BJ4">
            <v>11511.41</v>
          </cell>
          <cell r="BK4">
            <v>18931.98</v>
          </cell>
          <cell r="BL4">
            <v>9649.5</v>
          </cell>
          <cell r="BM4">
            <v>24425.34</v>
          </cell>
          <cell r="BN4">
            <v>7751</v>
          </cell>
          <cell r="BO4">
            <v>8084</v>
          </cell>
          <cell r="BP4">
            <v>4649.5</v>
          </cell>
          <cell r="BQ4">
            <v>23207</v>
          </cell>
          <cell r="BX4" t="str">
            <v>3</v>
          </cell>
          <cell r="CB4">
            <v>209839</v>
          </cell>
          <cell r="CD4" t="str">
            <v>36</v>
          </cell>
          <cell r="CE4" t="str">
            <v>6200</v>
          </cell>
          <cell r="CF4" t="str">
            <v>100</v>
          </cell>
          <cell r="CG4" t="str">
            <v>100</v>
          </cell>
        </row>
        <row r="5">
          <cell r="S5" t="str">
            <v>3</v>
          </cell>
          <cell r="U5">
            <v>471393.97000000003</v>
          </cell>
          <cell r="X5">
            <v>311281.08</v>
          </cell>
          <cell r="Y5" t="str">
            <v>36-6300</v>
          </cell>
          <cell r="Z5" t="str">
            <v>36</v>
          </cell>
          <cell r="AB5" t="str">
            <v>100</v>
          </cell>
          <cell r="AH5">
            <v>506.39</v>
          </cell>
          <cell r="AI5">
            <v>16731.240000000002</v>
          </cell>
          <cell r="AJ5">
            <v>47957.4</v>
          </cell>
          <cell r="AK5">
            <v>25840.71</v>
          </cell>
          <cell r="AL5">
            <v>50010.86</v>
          </cell>
          <cell r="AM5">
            <v>13023.69</v>
          </cell>
          <cell r="AN5">
            <v>24216.68</v>
          </cell>
          <cell r="AO5">
            <v>16938.95</v>
          </cell>
          <cell r="AP5">
            <v>39605.040000000001</v>
          </cell>
          <cell r="AQ5">
            <v>55698.49</v>
          </cell>
          <cell r="AR5">
            <v>50769.27</v>
          </cell>
          <cell r="AS5">
            <v>130095.25</v>
          </cell>
          <cell r="AT5">
            <v>0</v>
          </cell>
          <cell r="AU5">
            <v>29832.02</v>
          </cell>
          <cell r="AV5">
            <v>42507.72</v>
          </cell>
          <cell r="AW5">
            <v>19577.54</v>
          </cell>
          <cell r="AX5">
            <v>42047.85</v>
          </cell>
          <cell r="AY5">
            <v>6180.72</v>
          </cell>
          <cell r="AZ5">
            <v>29237.22</v>
          </cell>
          <cell r="BA5">
            <v>16977.96</v>
          </cell>
          <cell r="BB5">
            <v>13901.67</v>
          </cell>
          <cell r="BC5">
            <v>27277.62</v>
          </cell>
          <cell r="BD5">
            <v>41349.68</v>
          </cell>
          <cell r="BE5">
            <v>42391.08</v>
          </cell>
          <cell r="BF5">
            <v>0</v>
          </cell>
          <cell r="BG5">
            <v>22112.17</v>
          </cell>
          <cell r="BH5">
            <v>18298.86</v>
          </cell>
          <cell r="BI5">
            <v>22631.94</v>
          </cell>
          <cell r="BJ5">
            <v>24185.29</v>
          </cell>
          <cell r="BK5">
            <v>51093.89</v>
          </cell>
          <cell r="BL5">
            <v>31441.72</v>
          </cell>
          <cell r="BM5">
            <v>11670.17</v>
          </cell>
          <cell r="BN5">
            <v>28998.18</v>
          </cell>
          <cell r="BO5">
            <v>32134.74</v>
          </cell>
          <cell r="BP5">
            <v>21935.96</v>
          </cell>
          <cell r="BQ5">
            <v>28137.56</v>
          </cell>
          <cell r="BX5" t="str">
            <v>3</v>
          </cell>
          <cell r="CB5">
            <v>489715.98</v>
          </cell>
          <cell r="CD5" t="str">
            <v>36</v>
          </cell>
          <cell r="CE5" t="str">
            <v>6300</v>
          </cell>
          <cell r="CF5" t="str">
            <v>100</v>
          </cell>
          <cell r="CG5" t="str">
            <v>100</v>
          </cell>
        </row>
        <row r="6">
          <cell r="S6" t="str">
            <v>3</v>
          </cell>
          <cell r="U6">
            <v>204228.19</v>
          </cell>
          <cell r="X6">
            <v>210674.36</v>
          </cell>
          <cell r="Y6" t="str">
            <v>36-6400</v>
          </cell>
          <cell r="Z6" t="str">
            <v>36</v>
          </cell>
          <cell r="AB6" t="str">
            <v>100</v>
          </cell>
          <cell r="AH6">
            <v>0</v>
          </cell>
          <cell r="AI6">
            <v>0</v>
          </cell>
          <cell r="AJ6">
            <v>6716</v>
          </cell>
          <cell r="AK6">
            <v>22696.69</v>
          </cell>
          <cell r="AL6">
            <v>6166.53</v>
          </cell>
          <cell r="AM6">
            <v>24219.64</v>
          </cell>
          <cell r="AN6">
            <v>12853.14</v>
          </cell>
          <cell r="AO6">
            <v>15553</v>
          </cell>
          <cell r="AP6">
            <v>32019.79</v>
          </cell>
          <cell r="AQ6">
            <v>38121.57</v>
          </cell>
          <cell r="AR6">
            <v>30898.58</v>
          </cell>
          <cell r="AS6">
            <v>14983.25</v>
          </cell>
          <cell r="AT6">
            <v>1725</v>
          </cell>
          <cell r="AU6">
            <v>13559</v>
          </cell>
          <cell r="AV6">
            <v>23018.32</v>
          </cell>
          <cell r="AW6">
            <v>18470.32</v>
          </cell>
          <cell r="AX6">
            <v>25855.09</v>
          </cell>
          <cell r="AY6">
            <v>20153.87</v>
          </cell>
          <cell r="AZ6">
            <v>23967.23</v>
          </cell>
          <cell r="BA6">
            <v>32543.57</v>
          </cell>
          <cell r="BB6">
            <v>22920.22</v>
          </cell>
          <cell r="BC6">
            <v>19092.55</v>
          </cell>
          <cell r="BD6">
            <v>7904.94</v>
          </cell>
          <cell r="BE6">
            <v>1464.25</v>
          </cell>
          <cell r="BF6">
            <v>0</v>
          </cell>
          <cell r="BG6">
            <v>10135</v>
          </cell>
          <cell r="BH6">
            <v>22345.47</v>
          </cell>
          <cell r="BI6">
            <v>15758.28</v>
          </cell>
          <cell r="BJ6">
            <v>23683.63</v>
          </cell>
          <cell r="BK6">
            <v>28172.83</v>
          </cell>
          <cell r="BL6">
            <v>15743.42</v>
          </cell>
          <cell r="BM6">
            <v>31134.42</v>
          </cell>
          <cell r="BN6">
            <v>33408.18</v>
          </cell>
          <cell r="BO6">
            <v>22747.9</v>
          </cell>
          <cell r="BP6">
            <v>36351.81</v>
          </cell>
          <cell r="BQ6">
            <v>6032.49</v>
          </cell>
          <cell r="BX6" t="str">
            <v>3</v>
          </cell>
          <cell r="CB6">
            <v>228422</v>
          </cell>
          <cell r="CD6" t="str">
            <v>36</v>
          </cell>
          <cell r="CE6" t="str">
            <v>6400</v>
          </cell>
          <cell r="CF6" t="str">
            <v>100</v>
          </cell>
          <cell r="CG6" t="str">
            <v>100</v>
          </cell>
        </row>
        <row r="7">
          <cell r="S7" t="str">
            <v>3</v>
          </cell>
          <cell r="U7">
            <v>29628</v>
          </cell>
          <cell r="X7">
            <v>0</v>
          </cell>
          <cell r="Y7" t="str">
            <v>36-6600</v>
          </cell>
          <cell r="Z7" t="str">
            <v>36</v>
          </cell>
          <cell r="AB7" t="str">
            <v>100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10064</v>
          </cell>
          <cell r="AS7">
            <v>19564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X7" t="str">
            <v>3</v>
          </cell>
          <cell r="CB7">
            <v>29628</v>
          </cell>
          <cell r="CD7" t="str">
            <v>36</v>
          </cell>
          <cell r="CE7" t="str">
            <v>6600</v>
          </cell>
          <cell r="CF7" t="str">
            <v>100</v>
          </cell>
          <cell r="CG7" t="str">
            <v>100</v>
          </cell>
        </row>
        <row r="8">
          <cell r="S8" t="str">
            <v>5</v>
          </cell>
          <cell r="U8">
            <v>0</v>
          </cell>
          <cell r="X8">
            <v>350</v>
          </cell>
          <cell r="Y8" t="str">
            <v>51-6200</v>
          </cell>
          <cell r="Z8" t="str">
            <v>51</v>
          </cell>
          <cell r="AB8" t="str">
            <v>100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350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37750</v>
          </cell>
          <cell r="BX8" t="str">
            <v>5</v>
          </cell>
          <cell r="CB8">
            <v>0</v>
          </cell>
          <cell r="CD8" t="str">
            <v>51</v>
          </cell>
          <cell r="CE8" t="str">
            <v>6200</v>
          </cell>
          <cell r="CF8" t="str">
            <v>100</v>
          </cell>
          <cell r="CG8" t="str">
            <v>100</v>
          </cell>
        </row>
        <row r="9">
          <cell r="S9" t="str">
            <v>5</v>
          </cell>
          <cell r="U9">
            <v>12313.03</v>
          </cell>
          <cell r="X9">
            <v>14042.85</v>
          </cell>
          <cell r="Y9" t="str">
            <v>51-6300</v>
          </cell>
          <cell r="Z9" t="str">
            <v>51</v>
          </cell>
          <cell r="AB9" t="str">
            <v>100</v>
          </cell>
          <cell r="AH9">
            <v>0</v>
          </cell>
          <cell r="AI9">
            <v>0</v>
          </cell>
          <cell r="AJ9">
            <v>0</v>
          </cell>
          <cell r="AK9">
            <v>2040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5011</v>
          </cell>
          <cell r="AQ9">
            <v>0</v>
          </cell>
          <cell r="AR9">
            <v>3635</v>
          </cell>
          <cell r="AS9">
            <v>1627.03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913.5</v>
          </cell>
          <cell r="BA9">
            <v>3811</v>
          </cell>
          <cell r="BB9">
            <v>6737.5</v>
          </cell>
          <cell r="BC9">
            <v>1500</v>
          </cell>
          <cell r="BD9">
            <v>918</v>
          </cell>
          <cell r="BE9">
            <v>162.85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752.08</v>
          </cell>
          <cell r="BL9">
            <v>3243.95</v>
          </cell>
          <cell r="BM9">
            <v>0</v>
          </cell>
          <cell r="BN9">
            <v>6559</v>
          </cell>
          <cell r="BO9">
            <v>1249</v>
          </cell>
          <cell r="BP9">
            <v>911.65</v>
          </cell>
          <cell r="BQ9">
            <v>0</v>
          </cell>
          <cell r="BX9" t="str">
            <v>5</v>
          </cell>
          <cell r="CB9">
            <v>15000</v>
          </cell>
          <cell r="CD9" t="str">
            <v>51</v>
          </cell>
          <cell r="CE9" t="str">
            <v>6300</v>
          </cell>
          <cell r="CF9" t="str">
            <v>100</v>
          </cell>
          <cell r="CG9" t="str">
            <v>100</v>
          </cell>
        </row>
        <row r="10">
          <cell r="S10" t="str">
            <v>5</v>
          </cell>
          <cell r="U10">
            <v>35249.25</v>
          </cell>
          <cell r="X10">
            <v>39370</v>
          </cell>
          <cell r="Y10" t="str">
            <v>52-6200</v>
          </cell>
          <cell r="Z10" t="str">
            <v>52</v>
          </cell>
          <cell r="AB10" t="str">
            <v>100</v>
          </cell>
          <cell r="AH10">
            <v>0</v>
          </cell>
          <cell r="AI10">
            <v>0</v>
          </cell>
          <cell r="AJ10">
            <v>460</v>
          </cell>
          <cell r="AK10">
            <v>6270</v>
          </cell>
          <cell r="AL10">
            <v>8321.25</v>
          </cell>
          <cell r="AM10">
            <v>7241.5</v>
          </cell>
          <cell r="AN10">
            <v>4286.5</v>
          </cell>
          <cell r="AO10">
            <v>3250</v>
          </cell>
          <cell r="AP10">
            <v>2300</v>
          </cell>
          <cell r="AQ10">
            <v>2520</v>
          </cell>
          <cell r="AR10">
            <v>480</v>
          </cell>
          <cell r="AS10">
            <v>120</v>
          </cell>
          <cell r="AT10">
            <v>0</v>
          </cell>
          <cell r="AU10">
            <v>120</v>
          </cell>
          <cell r="AV10">
            <v>6030</v>
          </cell>
          <cell r="AW10">
            <v>14560</v>
          </cell>
          <cell r="AX10">
            <v>5140</v>
          </cell>
          <cell r="AY10">
            <v>3180</v>
          </cell>
          <cell r="AZ10">
            <v>4310</v>
          </cell>
          <cell r="BA10">
            <v>4960</v>
          </cell>
          <cell r="BB10">
            <v>650</v>
          </cell>
          <cell r="BC10">
            <v>420</v>
          </cell>
          <cell r="BD10">
            <v>0</v>
          </cell>
          <cell r="BE10">
            <v>0</v>
          </cell>
          <cell r="BF10">
            <v>0</v>
          </cell>
          <cell r="BG10">
            <v>100</v>
          </cell>
          <cell r="BH10">
            <v>8040</v>
          </cell>
          <cell r="BI10">
            <v>12470</v>
          </cell>
          <cell r="BJ10">
            <v>6470</v>
          </cell>
          <cell r="BK10">
            <v>7430</v>
          </cell>
          <cell r="BL10">
            <v>3060</v>
          </cell>
          <cell r="BM10">
            <v>5640</v>
          </cell>
          <cell r="BN10">
            <v>2020</v>
          </cell>
          <cell r="BO10">
            <v>1590</v>
          </cell>
          <cell r="BP10">
            <v>800</v>
          </cell>
          <cell r="BQ10">
            <v>0</v>
          </cell>
          <cell r="BX10" t="str">
            <v>5</v>
          </cell>
          <cell r="CB10">
            <v>42749.99</v>
          </cell>
          <cell r="CD10" t="str">
            <v>52</v>
          </cell>
          <cell r="CE10" t="str">
            <v>6200</v>
          </cell>
          <cell r="CF10" t="str">
            <v>100</v>
          </cell>
          <cell r="CG10" t="str">
            <v>100</v>
          </cell>
        </row>
        <row r="11">
          <cell r="S11" t="str">
            <v>3</v>
          </cell>
          <cell r="U11">
            <v>45620.320000000007</v>
          </cell>
          <cell r="X11">
            <v>20131.829999999998</v>
          </cell>
          <cell r="Y11" t="str">
            <v>36-6100</v>
          </cell>
          <cell r="Z11" t="str">
            <v>36</v>
          </cell>
          <cell r="AB11" t="str">
            <v>100</v>
          </cell>
          <cell r="AH11">
            <v>52.55</v>
          </cell>
          <cell r="AI11">
            <v>52.5</v>
          </cell>
          <cell r="AJ11">
            <v>3679.78</v>
          </cell>
          <cell r="AK11">
            <v>3863.29</v>
          </cell>
          <cell r="AL11">
            <v>3863.29</v>
          </cell>
          <cell r="AM11">
            <v>3863.29</v>
          </cell>
          <cell r="AN11">
            <v>3863.29</v>
          </cell>
          <cell r="AO11">
            <v>3863.29</v>
          </cell>
          <cell r="AP11">
            <v>3863.29</v>
          </cell>
          <cell r="AQ11">
            <v>3863.28</v>
          </cell>
          <cell r="AR11">
            <v>3863.27</v>
          </cell>
          <cell r="AS11">
            <v>10929.2</v>
          </cell>
          <cell r="AT11">
            <v>23</v>
          </cell>
          <cell r="AU11">
            <v>-8.66</v>
          </cell>
          <cell r="AV11">
            <v>1685.22</v>
          </cell>
          <cell r="AW11">
            <v>1685.22</v>
          </cell>
          <cell r="AX11">
            <v>1685.22</v>
          </cell>
          <cell r="AY11">
            <v>1684.99</v>
          </cell>
          <cell r="AZ11">
            <v>1685.22</v>
          </cell>
          <cell r="BA11">
            <v>1685.22</v>
          </cell>
          <cell r="BB11">
            <v>1685.22</v>
          </cell>
          <cell r="BC11">
            <v>1685.22</v>
          </cell>
          <cell r="BD11">
            <v>1685.24</v>
          </cell>
          <cell r="BE11">
            <v>4950.72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279.27</v>
          </cell>
          <cell r="BN11">
            <v>279.27999999999997</v>
          </cell>
          <cell r="BO11">
            <v>279.27999999999997</v>
          </cell>
          <cell r="BP11">
            <v>279.25</v>
          </cell>
          <cell r="BQ11">
            <v>823.44</v>
          </cell>
          <cell r="BX11" t="str">
            <v>3</v>
          </cell>
          <cell r="CB11">
            <v>68000</v>
          </cell>
          <cell r="CD11" t="str">
            <v>36</v>
          </cell>
          <cell r="CE11" t="str">
            <v>6100</v>
          </cell>
          <cell r="CF11" t="str">
            <v>100</v>
          </cell>
          <cell r="CG11" t="str">
            <v>100</v>
          </cell>
        </row>
        <row r="12">
          <cell r="S12" t="str">
            <v>3</v>
          </cell>
          <cell r="U12">
            <v>5864.03</v>
          </cell>
          <cell r="X12">
            <v>11894.28</v>
          </cell>
          <cell r="Y12" t="str">
            <v>36-6200</v>
          </cell>
          <cell r="Z12" t="str">
            <v>36</v>
          </cell>
          <cell r="AB12" t="str">
            <v>100</v>
          </cell>
          <cell r="AH12">
            <v>0</v>
          </cell>
          <cell r="AI12">
            <v>0</v>
          </cell>
          <cell r="AJ12">
            <v>0</v>
          </cell>
          <cell r="AK12">
            <v>418</v>
          </cell>
          <cell r="AL12">
            <v>380</v>
          </cell>
          <cell r="AM12">
            <v>597.95000000000005</v>
          </cell>
          <cell r="AN12">
            <v>1500</v>
          </cell>
          <cell r="AO12">
            <v>953.84</v>
          </cell>
          <cell r="AP12">
            <v>533.24</v>
          </cell>
          <cell r="AQ12">
            <v>325</v>
          </cell>
          <cell r="AR12">
            <v>140</v>
          </cell>
          <cell r="AS12">
            <v>1016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3175</v>
          </cell>
          <cell r="AY12">
            <v>6355.5</v>
          </cell>
          <cell r="AZ12">
            <v>0</v>
          </cell>
          <cell r="BA12">
            <v>0</v>
          </cell>
          <cell r="BB12">
            <v>589.6</v>
          </cell>
          <cell r="BC12">
            <v>90</v>
          </cell>
          <cell r="BD12">
            <v>2000</v>
          </cell>
          <cell r="BE12">
            <v>-315.82</v>
          </cell>
          <cell r="BF12">
            <v>0</v>
          </cell>
          <cell r="BG12">
            <v>1323.05</v>
          </cell>
          <cell r="BH12">
            <v>4720</v>
          </cell>
          <cell r="BI12">
            <v>0</v>
          </cell>
          <cell r="BJ12">
            <v>3000</v>
          </cell>
          <cell r="BK12">
            <v>340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X12" t="str">
            <v>3</v>
          </cell>
          <cell r="CB12">
            <v>5864.44</v>
          </cell>
          <cell r="CD12" t="str">
            <v>36</v>
          </cell>
          <cell r="CE12" t="str">
            <v>6200</v>
          </cell>
          <cell r="CF12" t="str">
            <v>100</v>
          </cell>
          <cell r="CG12" t="str">
            <v>100</v>
          </cell>
        </row>
        <row r="13">
          <cell r="S13" t="str">
            <v>3</v>
          </cell>
          <cell r="U13">
            <v>20833.52</v>
          </cell>
          <cell r="X13">
            <v>59317.7</v>
          </cell>
          <cell r="Y13" t="str">
            <v>36-6300</v>
          </cell>
          <cell r="Z13" t="str">
            <v>36</v>
          </cell>
          <cell r="AB13" t="str">
            <v>100</v>
          </cell>
          <cell r="AH13">
            <v>0</v>
          </cell>
          <cell r="AI13">
            <v>0</v>
          </cell>
          <cell r="AJ13">
            <v>2248.9499999999998</v>
          </cell>
          <cell r="AK13">
            <v>7278.13</v>
          </cell>
          <cell r="AL13">
            <v>8552.01</v>
          </cell>
          <cell r="AM13">
            <v>3581.72</v>
          </cell>
          <cell r="AN13">
            <v>-430</v>
          </cell>
          <cell r="AO13">
            <v>-78.72</v>
          </cell>
          <cell r="AP13">
            <v>54.78</v>
          </cell>
          <cell r="AQ13">
            <v>-373.35</v>
          </cell>
          <cell r="AR13">
            <v>0</v>
          </cell>
          <cell r="AS13">
            <v>0</v>
          </cell>
          <cell r="AT13">
            <v>0</v>
          </cell>
          <cell r="AU13">
            <v>2793.5</v>
          </cell>
          <cell r="AV13">
            <v>12774.62</v>
          </cell>
          <cell r="AW13">
            <v>24878.71</v>
          </cell>
          <cell r="AX13">
            <v>5398.43</v>
          </cell>
          <cell r="AY13">
            <v>269.14</v>
          </cell>
          <cell r="AZ13">
            <v>5002.21</v>
          </cell>
          <cell r="BA13">
            <v>0.2</v>
          </cell>
          <cell r="BB13">
            <v>0</v>
          </cell>
          <cell r="BC13">
            <v>3171</v>
          </cell>
          <cell r="BD13">
            <v>4951.2299999999996</v>
          </cell>
          <cell r="BE13">
            <v>78.66</v>
          </cell>
          <cell r="BF13">
            <v>2515.75</v>
          </cell>
          <cell r="BG13">
            <v>3197.95</v>
          </cell>
          <cell r="BH13">
            <v>11033.9</v>
          </cell>
          <cell r="BI13">
            <v>24945.040000000001</v>
          </cell>
          <cell r="BJ13">
            <v>5681.08</v>
          </cell>
          <cell r="BK13">
            <v>7208.14</v>
          </cell>
          <cell r="BL13">
            <v>4723.26</v>
          </cell>
          <cell r="BM13">
            <v>0</v>
          </cell>
          <cell r="BN13">
            <v>0</v>
          </cell>
          <cell r="BO13">
            <v>-907.65</v>
          </cell>
          <cell r="BP13">
            <v>0</v>
          </cell>
          <cell r="BQ13">
            <v>0</v>
          </cell>
          <cell r="BX13" t="str">
            <v>3</v>
          </cell>
          <cell r="CB13">
            <v>20833.509999999998</v>
          </cell>
          <cell r="CD13" t="str">
            <v>36</v>
          </cell>
          <cell r="CE13" t="str">
            <v>6300</v>
          </cell>
          <cell r="CF13" t="str">
            <v>100</v>
          </cell>
          <cell r="CG13" t="str">
            <v>100</v>
          </cell>
        </row>
        <row r="14">
          <cell r="S14" t="str">
            <v>3</v>
          </cell>
          <cell r="U14">
            <v>1214.2</v>
          </cell>
          <cell r="X14">
            <v>2315.1400000000003</v>
          </cell>
          <cell r="Y14" t="str">
            <v>36-6400</v>
          </cell>
          <cell r="Z14" t="str">
            <v>36</v>
          </cell>
          <cell r="AB14" t="str">
            <v>100</v>
          </cell>
          <cell r="AH14">
            <v>0</v>
          </cell>
          <cell r="AI14">
            <v>0</v>
          </cell>
          <cell r="AJ14">
            <v>0</v>
          </cell>
          <cell r="AK14">
            <v>130</v>
          </cell>
          <cell r="AL14">
            <v>195</v>
          </cell>
          <cell r="AM14">
            <v>65</v>
          </cell>
          <cell r="AN14">
            <v>0</v>
          </cell>
          <cell r="AO14">
            <v>0</v>
          </cell>
          <cell r="AP14">
            <v>824.2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100</v>
          </cell>
          <cell r="AV14">
            <v>0</v>
          </cell>
          <cell r="AW14">
            <v>0</v>
          </cell>
          <cell r="AX14">
            <v>1725</v>
          </cell>
          <cell r="AY14">
            <v>0</v>
          </cell>
          <cell r="AZ14">
            <v>150</v>
          </cell>
          <cell r="BA14">
            <v>185.86</v>
          </cell>
          <cell r="BB14">
            <v>154.28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34</v>
          </cell>
          <cell r="BH14">
            <v>0</v>
          </cell>
          <cell r="BI14">
            <v>0</v>
          </cell>
          <cell r="BJ14">
            <v>1800</v>
          </cell>
          <cell r="BK14">
            <v>1385</v>
          </cell>
          <cell r="BL14">
            <v>150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X14" t="str">
            <v>3</v>
          </cell>
          <cell r="CB14">
            <v>1214.21</v>
          </cell>
          <cell r="CD14" t="str">
            <v>36</v>
          </cell>
          <cell r="CE14" t="str">
            <v>6400</v>
          </cell>
          <cell r="CF14" t="str">
            <v>100</v>
          </cell>
          <cell r="CG14" t="str">
            <v>100</v>
          </cell>
        </row>
        <row r="15">
          <cell r="S15" t="str">
            <v>3</v>
          </cell>
          <cell r="U15">
            <v>17559</v>
          </cell>
          <cell r="X15">
            <v>0</v>
          </cell>
          <cell r="Y15" t="str">
            <v>36-6600</v>
          </cell>
          <cell r="Z15" t="str">
            <v>36</v>
          </cell>
          <cell r="AB15" t="str">
            <v>100</v>
          </cell>
          <cell r="AH15">
            <v>0</v>
          </cell>
          <cell r="AI15">
            <v>0</v>
          </cell>
          <cell r="AJ15">
            <v>0</v>
          </cell>
          <cell r="AK15">
            <v>8000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9559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13993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X15" t="str">
            <v>3</v>
          </cell>
          <cell r="CB15">
            <v>17559.86</v>
          </cell>
          <cell r="CD15" t="str">
            <v>36</v>
          </cell>
          <cell r="CE15" t="str">
            <v>6600</v>
          </cell>
          <cell r="CF15" t="str">
            <v>100</v>
          </cell>
          <cell r="CG15" t="str">
            <v>100</v>
          </cell>
        </row>
        <row r="16">
          <cell r="S16" t="str">
            <v>5</v>
          </cell>
          <cell r="U16">
            <v>0</v>
          </cell>
          <cell r="X16">
            <v>0</v>
          </cell>
          <cell r="Y16" t="str">
            <v>51-6200</v>
          </cell>
          <cell r="Z16" t="str">
            <v>51</v>
          </cell>
          <cell r="AB16" t="str">
            <v>100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28235.5</v>
          </cell>
          <cell r="BX16" t="str">
            <v>5</v>
          </cell>
          <cell r="CB16">
            <v>0</v>
          </cell>
          <cell r="CD16" t="str">
            <v>51</v>
          </cell>
          <cell r="CE16" t="str">
            <v>6200</v>
          </cell>
          <cell r="CF16" t="str">
            <v>100</v>
          </cell>
          <cell r="CG16" t="str">
            <v>100</v>
          </cell>
        </row>
        <row r="17">
          <cell r="S17" t="str">
            <v>5</v>
          </cell>
          <cell r="U17">
            <v>580</v>
          </cell>
          <cell r="X17">
            <v>2790</v>
          </cell>
          <cell r="Y17" t="str">
            <v>52-6200</v>
          </cell>
          <cell r="Z17" t="str">
            <v>52</v>
          </cell>
          <cell r="AB17" t="str">
            <v>100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80</v>
          </cell>
          <cell r="AM17">
            <v>100</v>
          </cell>
          <cell r="AN17">
            <v>0</v>
          </cell>
          <cell r="AO17">
            <v>200</v>
          </cell>
          <cell r="AP17">
            <v>80</v>
          </cell>
          <cell r="AQ17">
            <v>120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670</v>
          </cell>
          <cell r="AY17">
            <v>1950</v>
          </cell>
          <cell r="AZ17">
            <v>0</v>
          </cell>
          <cell r="BA17">
            <v>0</v>
          </cell>
          <cell r="BB17">
            <v>170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6263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X17" t="str">
            <v>5</v>
          </cell>
          <cell r="CB17">
            <v>2999.9900000000002</v>
          </cell>
          <cell r="CD17" t="str">
            <v>52</v>
          </cell>
          <cell r="CE17" t="str">
            <v>6200</v>
          </cell>
          <cell r="CF17" t="str">
            <v>100</v>
          </cell>
          <cell r="CG17" t="str">
            <v>100</v>
          </cell>
        </row>
        <row r="18">
          <cell r="S18" t="str">
            <v>8</v>
          </cell>
          <cell r="U18">
            <v>0</v>
          </cell>
          <cell r="X18">
            <v>545147</v>
          </cell>
          <cell r="Y18" t="str">
            <v>81-6600</v>
          </cell>
          <cell r="Z18" t="str">
            <v>81</v>
          </cell>
          <cell r="AB18" t="str">
            <v>100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545147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X18" t="str">
            <v>8</v>
          </cell>
          <cell r="CB18">
            <v>0</v>
          </cell>
          <cell r="CD18" t="str">
            <v>81</v>
          </cell>
          <cell r="CE18" t="str">
            <v>6600</v>
          </cell>
          <cell r="CF18" t="str">
            <v>100</v>
          </cell>
          <cell r="CG18" t="str">
            <v>100</v>
          </cell>
        </row>
        <row r="19">
          <cell r="S19" t="str">
            <v>0</v>
          </cell>
          <cell r="U19">
            <v>0.02</v>
          </cell>
          <cell r="X19">
            <v>0</v>
          </cell>
          <cell r="Y19" t="str">
            <v>00-6100</v>
          </cell>
          <cell r="Z19" t="str">
            <v>00</v>
          </cell>
          <cell r="AB19" t="str">
            <v>100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0.02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X19" t="str">
            <v>0</v>
          </cell>
          <cell r="CB19">
            <v>0</v>
          </cell>
          <cell r="CD19" t="str">
            <v>00</v>
          </cell>
          <cell r="CE19" t="str">
            <v>6100</v>
          </cell>
          <cell r="CF19" t="str">
            <v>100</v>
          </cell>
          <cell r="CG19" t="str">
            <v>100</v>
          </cell>
        </row>
        <row r="20">
          <cell r="S20" t="str">
            <v>5</v>
          </cell>
          <cell r="U20">
            <v>0</v>
          </cell>
          <cell r="X20">
            <v>-160</v>
          </cell>
          <cell r="Y20" t="str">
            <v>52-6300</v>
          </cell>
          <cell r="Z20" t="str">
            <v>52</v>
          </cell>
          <cell r="AB20" t="str">
            <v>100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-160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X20" t="str">
            <v>5</v>
          </cell>
          <cell r="CB20">
            <v>0</v>
          </cell>
          <cell r="CD20" t="str">
            <v>52</v>
          </cell>
          <cell r="CE20" t="str">
            <v>6300</v>
          </cell>
          <cell r="CF20" t="str">
            <v>100</v>
          </cell>
          <cell r="CG20" t="str">
            <v>100</v>
          </cell>
        </row>
        <row r="21">
          <cell r="S21" t="str">
            <v>5</v>
          </cell>
          <cell r="U21">
            <v>0</v>
          </cell>
          <cell r="X21">
            <v>-38</v>
          </cell>
          <cell r="Y21" t="str">
            <v>53-6300</v>
          </cell>
          <cell r="Z21" t="str">
            <v>53</v>
          </cell>
          <cell r="AB21" t="str">
            <v>100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-38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X21" t="str">
            <v>5</v>
          </cell>
          <cell r="CB21">
            <v>0</v>
          </cell>
          <cell r="CD21" t="str">
            <v>53</v>
          </cell>
          <cell r="CE21" t="str">
            <v>6300</v>
          </cell>
          <cell r="CF21" t="str">
            <v>100</v>
          </cell>
          <cell r="CG21" t="str">
            <v>100</v>
          </cell>
        </row>
        <row r="22">
          <cell r="S22" t="str">
            <v>0</v>
          </cell>
          <cell r="U22">
            <v>7023659.6400000006</v>
          </cell>
          <cell r="X22">
            <v>6937298.0300000003</v>
          </cell>
          <cell r="Y22" t="str">
            <v>00-8900</v>
          </cell>
          <cell r="Z22" t="str">
            <v>00</v>
          </cell>
          <cell r="AB22" t="str">
            <v>100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3779003</v>
          </cell>
          <cell r="AO22">
            <v>1456340</v>
          </cell>
          <cell r="AP22">
            <v>1571258</v>
          </cell>
          <cell r="AQ22">
            <v>107134.45</v>
          </cell>
          <cell r="AR22">
            <v>0</v>
          </cell>
          <cell r="AS22">
            <v>109924.19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6937298.0300000003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8868087</v>
          </cell>
          <cell r="BX22" t="str">
            <v>0</v>
          </cell>
          <cell r="CB22">
            <v>0</v>
          </cell>
          <cell r="CD22" t="str">
            <v>00</v>
          </cell>
          <cell r="CE22" t="str">
            <v>8900</v>
          </cell>
          <cell r="CF22" t="str">
            <v>100</v>
          </cell>
          <cell r="CG22" t="str">
            <v>199</v>
          </cell>
        </row>
        <row r="23">
          <cell r="S23" t="str">
            <v>1</v>
          </cell>
          <cell r="U23">
            <v>61672480.88000001</v>
          </cell>
          <cell r="X23">
            <v>60124606.149999999</v>
          </cell>
          <cell r="Y23" t="str">
            <v>11-6100</v>
          </cell>
          <cell r="Z23" t="str">
            <v>11</v>
          </cell>
          <cell r="AB23" t="str">
            <v>100</v>
          </cell>
          <cell r="AH23">
            <v>240392.22</v>
          </cell>
          <cell r="AI23">
            <v>328103.44</v>
          </cell>
          <cell r="AJ23">
            <v>5100914.91</v>
          </cell>
          <cell r="AK23">
            <v>5098721.7699999996</v>
          </cell>
          <cell r="AL23">
            <v>5131439.66</v>
          </cell>
          <cell r="AM23">
            <v>5966355.5</v>
          </cell>
          <cell r="AN23">
            <v>5113285.9000000004</v>
          </cell>
          <cell r="AO23">
            <v>5137946.09</v>
          </cell>
          <cell r="AP23">
            <v>4815212.57</v>
          </cell>
          <cell r="AQ23">
            <v>5094478.4800000004</v>
          </cell>
          <cell r="AR23">
            <v>6073240.5</v>
          </cell>
          <cell r="AS23">
            <v>13572389.84</v>
          </cell>
          <cell r="AT23">
            <v>524572.89</v>
          </cell>
          <cell r="AU23">
            <v>107475.37</v>
          </cell>
          <cell r="AV23">
            <v>4999745.47</v>
          </cell>
          <cell r="AW23">
            <v>4996318.18</v>
          </cell>
          <cell r="AX23">
            <v>4989506.17</v>
          </cell>
          <cell r="AY23">
            <v>5518216.1200000001</v>
          </cell>
          <cell r="AZ23">
            <v>4958526.58</v>
          </cell>
          <cell r="BA23">
            <v>4948518.1399999997</v>
          </cell>
          <cell r="BB23">
            <v>4959041.83</v>
          </cell>
          <cell r="BC23">
            <v>4918472.3600000003</v>
          </cell>
          <cell r="BD23">
            <v>5020956.82</v>
          </cell>
          <cell r="BE23">
            <v>14183256.220000001</v>
          </cell>
          <cell r="BF23">
            <v>512355.09</v>
          </cell>
          <cell r="BG23">
            <v>77204.5</v>
          </cell>
          <cell r="BH23">
            <v>4505496.5599999996</v>
          </cell>
          <cell r="BI23">
            <v>4573956.32</v>
          </cell>
          <cell r="BJ23">
            <v>4539129.13</v>
          </cell>
          <cell r="BK23">
            <v>4523063.78</v>
          </cell>
          <cell r="BL23">
            <v>4516999.58</v>
          </cell>
          <cell r="BM23">
            <v>4496275.46</v>
          </cell>
          <cell r="BN23">
            <v>4503530.75</v>
          </cell>
          <cell r="BO23">
            <v>4493843.93</v>
          </cell>
          <cell r="BP23">
            <v>4507977.2699999996</v>
          </cell>
          <cell r="BQ23">
            <v>13291170.98</v>
          </cell>
          <cell r="BX23" t="str">
            <v>1</v>
          </cell>
          <cell r="CB23">
            <v>62601382.990000002</v>
          </cell>
          <cell r="CD23" t="str">
            <v>11</v>
          </cell>
          <cell r="CE23" t="str">
            <v>6100</v>
          </cell>
          <cell r="CF23" t="str">
            <v>100</v>
          </cell>
          <cell r="CG23" t="str">
            <v>199</v>
          </cell>
        </row>
        <row r="24">
          <cell r="S24" t="str">
            <v>1</v>
          </cell>
          <cell r="U24">
            <v>2674139.9399999995</v>
          </cell>
          <cell r="X24">
            <v>2263967.4700000002</v>
          </cell>
          <cell r="Y24" t="str">
            <v>11-6200</v>
          </cell>
          <cell r="Z24" t="str">
            <v>11</v>
          </cell>
          <cell r="AB24" t="str">
            <v>100</v>
          </cell>
          <cell r="AH24">
            <v>609266.82999999996</v>
          </cell>
          <cell r="AI24">
            <v>38107.81</v>
          </cell>
          <cell r="AJ24">
            <v>74586.86</v>
          </cell>
          <cell r="AK24">
            <v>494548.74</v>
          </cell>
          <cell r="AL24">
            <v>18732.88</v>
          </cell>
          <cell r="AM24">
            <v>707525.73</v>
          </cell>
          <cell r="AN24">
            <v>33672.230000000003</v>
          </cell>
          <cell r="AO24">
            <v>19780.77</v>
          </cell>
          <cell r="AP24">
            <v>189116.79999999999</v>
          </cell>
          <cell r="AQ24">
            <v>180592.56</v>
          </cell>
          <cell r="AR24">
            <v>25792.91</v>
          </cell>
          <cell r="AS24">
            <v>282415.82</v>
          </cell>
          <cell r="AT24">
            <v>126287.8</v>
          </cell>
          <cell r="AU24">
            <v>57381.9</v>
          </cell>
          <cell r="AV24">
            <v>1259696.3500000001</v>
          </cell>
          <cell r="AW24">
            <v>159581.15</v>
          </cell>
          <cell r="AX24">
            <v>20276.689999999999</v>
          </cell>
          <cell r="AY24">
            <v>107050.51</v>
          </cell>
          <cell r="AZ24">
            <v>19019.259999999998</v>
          </cell>
          <cell r="BA24">
            <v>203627.51999999999</v>
          </cell>
          <cell r="BB24">
            <v>12958.91</v>
          </cell>
          <cell r="BC24">
            <v>191268.95</v>
          </cell>
          <cell r="BD24">
            <v>2374.85</v>
          </cell>
          <cell r="BE24">
            <v>104443.58</v>
          </cell>
          <cell r="BF24">
            <v>107742.02</v>
          </cell>
          <cell r="BG24">
            <v>76733.289999999994</v>
          </cell>
          <cell r="BH24">
            <v>624950.37</v>
          </cell>
          <cell r="BI24">
            <v>528637.26</v>
          </cell>
          <cell r="BJ24">
            <v>25191.43</v>
          </cell>
          <cell r="BK24">
            <v>25348.49</v>
          </cell>
          <cell r="BL24">
            <v>7576.85</v>
          </cell>
          <cell r="BM24">
            <v>44852.99</v>
          </cell>
          <cell r="BN24">
            <v>43649.99</v>
          </cell>
          <cell r="BO24">
            <v>198715.73</v>
          </cell>
          <cell r="BP24">
            <v>11264.55</v>
          </cell>
          <cell r="BQ24">
            <v>75513.279999999999</v>
          </cell>
          <cell r="BX24" t="str">
            <v>1</v>
          </cell>
          <cell r="CB24">
            <v>2613055.5199999996</v>
          </cell>
          <cell r="CD24" t="str">
            <v>11</v>
          </cell>
          <cell r="CE24" t="str">
            <v>6200</v>
          </cell>
          <cell r="CF24" t="str">
            <v>100</v>
          </cell>
          <cell r="CG24" t="str">
            <v>199</v>
          </cell>
        </row>
        <row r="25">
          <cell r="S25" t="str">
            <v>1</v>
          </cell>
          <cell r="U25">
            <v>957119.84000000008</v>
          </cell>
          <cell r="X25">
            <v>1113589.2</v>
          </cell>
          <cell r="Y25" t="str">
            <v>11-6300</v>
          </cell>
          <cell r="Z25" t="str">
            <v>11</v>
          </cell>
          <cell r="AB25" t="str">
            <v>100</v>
          </cell>
          <cell r="AH25">
            <v>0</v>
          </cell>
          <cell r="AI25">
            <v>49075.69</v>
          </cell>
          <cell r="AJ25">
            <v>79531.789999999994</v>
          </cell>
          <cell r="AK25">
            <v>47535.83</v>
          </cell>
          <cell r="AL25">
            <v>85129.279999999999</v>
          </cell>
          <cell r="AM25">
            <v>42469.3</v>
          </cell>
          <cell r="AN25">
            <v>51714.78</v>
          </cell>
          <cell r="AO25">
            <v>76442.039999999994</v>
          </cell>
          <cell r="AP25">
            <v>164324.91</v>
          </cell>
          <cell r="AQ25">
            <v>225030.29</v>
          </cell>
          <cell r="AR25">
            <v>83265.66</v>
          </cell>
          <cell r="AS25">
            <v>52600.27</v>
          </cell>
          <cell r="AT25">
            <v>3435.6</v>
          </cell>
          <cell r="AU25">
            <v>66819.86</v>
          </cell>
          <cell r="AV25">
            <v>140157.73000000001</v>
          </cell>
          <cell r="AW25">
            <v>129922.57</v>
          </cell>
          <cell r="AX25">
            <v>72244.63</v>
          </cell>
          <cell r="AY25">
            <v>77730.039999999994</v>
          </cell>
          <cell r="AZ25">
            <v>76217.399999999994</v>
          </cell>
          <cell r="BA25">
            <v>114931.76</v>
          </cell>
          <cell r="BB25">
            <v>110142.06</v>
          </cell>
          <cell r="BC25">
            <v>37986.85</v>
          </cell>
          <cell r="BD25">
            <v>18873.060000000001</v>
          </cell>
          <cell r="BE25">
            <v>265127.64</v>
          </cell>
          <cell r="BF25">
            <v>8062.99</v>
          </cell>
          <cell r="BG25">
            <v>119568.4</v>
          </cell>
          <cell r="BH25">
            <v>85772.14</v>
          </cell>
          <cell r="BI25">
            <v>96347.21</v>
          </cell>
          <cell r="BJ25">
            <v>52074.96</v>
          </cell>
          <cell r="BK25">
            <v>88427.31</v>
          </cell>
          <cell r="BL25">
            <v>89021.18</v>
          </cell>
          <cell r="BM25">
            <v>87042.03</v>
          </cell>
          <cell r="BN25">
            <v>110340.03</v>
          </cell>
          <cell r="BO25">
            <v>109024.84</v>
          </cell>
          <cell r="BP25">
            <v>92139.77</v>
          </cell>
          <cell r="BQ25">
            <v>220147.05</v>
          </cell>
          <cell r="BX25" t="str">
            <v>1</v>
          </cell>
          <cell r="CB25">
            <v>1119310.74</v>
          </cell>
          <cell r="CD25" t="str">
            <v>11</v>
          </cell>
          <cell r="CE25" t="str">
            <v>6300</v>
          </cell>
          <cell r="CF25" t="str">
            <v>100</v>
          </cell>
          <cell r="CG25" t="str">
            <v>199</v>
          </cell>
        </row>
        <row r="26">
          <cell r="S26" t="str">
            <v>1</v>
          </cell>
          <cell r="U26">
            <v>165808.03999999998</v>
          </cell>
          <cell r="X26">
            <v>135437.07999999999</v>
          </cell>
          <cell r="Y26" t="str">
            <v>11-6400</v>
          </cell>
          <cell r="Z26" t="str">
            <v>11</v>
          </cell>
          <cell r="AB26" t="str">
            <v>100</v>
          </cell>
          <cell r="AH26">
            <v>0</v>
          </cell>
          <cell r="AI26">
            <v>8267</v>
          </cell>
          <cell r="AJ26">
            <v>1711.34</v>
          </cell>
          <cell r="AK26">
            <v>4162.59</v>
          </cell>
          <cell r="AL26">
            <v>1988.25</v>
          </cell>
          <cell r="AM26">
            <v>2744.63</v>
          </cell>
          <cell r="AN26">
            <v>1313.54</v>
          </cell>
          <cell r="AO26">
            <v>4978.58</v>
          </cell>
          <cell r="AP26">
            <v>9350.1</v>
          </cell>
          <cell r="AQ26">
            <v>98151.09</v>
          </cell>
          <cell r="AR26">
            <v>12845.68</v>
          </cell>
          <cell r="AS26">
            <v>20295.240000000002</v>
          </cell>
          <cell r="AT26">
            <v>147.55000000000001</v>
          </cell>
          <cell r="AU26">
            <v>3745.98</v>
          </cell>
          <cell r="AV26">
            <v>2259.4</v>
          </cell>
          <cell r="AW26">
            <v>4932.8500000000004</v>
          </cell>
          <cell r="AX26">
            <v>7065.7</v>
          </cell>
          <cell r="AY26">
            <v>6010.51</v>
          </cell>
          <cell r="AZ26">
            <v>8331.66</v>
          </cell>
          <cell r="BA26">
            <v>9003.84</v>
          </cell>
          <cell r="BB26">
            <v>62944.28</v>
          </cell>
          <cell r="BC26">
            <v>7645.25</v>
          </cell>
          <cell r="BD26">
            <v>3438.59</v>
          </cell>
          <cell r="BE26">
            <v>19911.47</v>
          </cell>
          <cell r="BF26">
            <v>189</v>
          </cell>
          <cell r="BG26">
            <v>2872.9</v>
          </cell>
          <cell r="BH26">
            <v>3706.22</v>
          </cell>
          <cell r="BI26">
            <v>4825.29</v>
          </cell>
          <cell r="BJ26">
            <v>4084.39</v>
          </cell>
          <cell r="BK26">
            <v>5348.55</v>
          </cell>
          <cell r="BL26">
            <v>7483.7</v>
          </cell>
          <cell r="BM26">
            <v>9700.08</v>
          </cell>
          <cell r="BN26">
            <v>4629.1499999999996</v>
          </cell>
          <cell r="BO26">
            <v>10546.68</v>
          </cell>
          <cell r="BP26">
            <v>15824.36</v>
          </cell>
          <cell r="BQ26">
            <v>24559.119999999999</v>
          </cell>
          <cell r="BX26" t="str">
            <v>1</v>
          </cell>
          <cell r="CB26">
            <v>214614.74000000005</v>
          </cell>
          <cell r="CD26" t="str">
            <v>11</v>
          </cell>
          <cell r="CE26" t="str">
            <v>6400</v>
          </cell>
          <cell r="CF26" t="str">
            <v>100</v>
          </cell>
          <cell r="CG26" t="str">
            <v>199</v>
          </cell>
        </row>
        <row r="27">
          <cell r="S27" t="str">
            <v>1</v>
          </cell>
          <cell r="U27">
            <v>6500</v>
          </cell>
          <cell r="X27">
            <v>87394.68</v>
          </cell>
          <cell r="Y27" t="str">
            <v>11-6600</v>
          </cell>
          <cell r="Z27" t="str">
            <v>11</v>
          </cell>
          <cell r="AB27" t="str">
            <v>100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6500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5195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82199.679999999993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3757.5</v>
          </cell>
          <cell r="BL27">
            <v>0</v>
          </cell>
          <cell r="BM27">
            <v>0</v>
          </cell>
          <cell r="BN27">
            <v>3999</v>
          </cell>
          <cell r="BO27">
            <v>0</v>
          </cell>
          <cell r="BP27">
            <v>0</v>
          </cell>
          <cell r="BQ27">
            <v>-7756.5</v>
          </cell>
          <cell r="BX27" t="str">
            <v>1</v>
          </cell>
          <cell r="CB27">
            <v>12100</v>
          </cell>
          <cell r="CD27" t="str">
            <v>11</v>
          </cell>
          <cell r="CE27" t="str">
            <v>6600</v>
          </cell>
          <cell r="CF27" t="str">
            <v>100</v>
          </cell>
          <cell r="CG27" t="str">
            <v>199</v>
          </cell>
        </row>
        <row r="28">
          <cell r="S28" t="str">
            <v>1</v>
          </cell>
          <cell r="U28">
            <v>1052735.5499999998</v>
          </cell>
          <cell r="X28">
            <v>1097229.6600000001</v>
          </cell>
          <cell r="Y28" t="str">
            <v>12-6100</v>
          </cell>
          <cell r="Z28" t="str">
            <v>12</v>
          </cell>
          <cell r="AB28" t="str">
            <v>100</v>
          </cell>
          <cell r="AH28">
            <v>2067.69</v>
          </cell>
          <cell r="AI28">
            <v>2039.11</v>
          </cell>
          <cell r="AJ28">
            <v>87377.87</v>
          </cell>
          <cell r="AK28">
            <v>87217.45</v>
          </cell>
          <cell r="AL28">
            <v>87217.45</v>
          </cell>
          <cell r="AM28">
            <v>87217.45</v>
          </cell>
          <cell r="AN28">
            <v>87217.45</v>
          </cell>
          <cell r="AO28">
            <v>87217.45</v>
          </cell>
          <cell r="AP28">
            <v>94826.2</v>
          </cell>
          <cell r="AQ28">
            <v>87217.45</v>
          </cell>
          <cell r="AR28">
            <v>87217.45</v>
          </cell>
          <cell r="AS28">
            <v>255902.53</v>
          </cell>
          <cell r="AT28">
            <v>8695.65</v>
          </cell>
          <cell r="AU28">
            <v>-16.38</v>
          </cell>
          <cell r="AV28">
            <v>89062.88</v>
          </cell>
          <cell r="AW28">
            <v>89063.58</v>
          </cell>
          <cell r="AX28">
            <v>86475.3</v>
          </cell>
          <cell r="AY28">
            <v>104788.7</v>
          </cell>
          <cell r="AZ28">
            <v>90136.16</v>
          </cell>
          <cell r="BA28">
            <v>90134.27</v>
          </cell>
          <cell r="BB28">
            <v>92231.08</v>
          </cell>
          <cell r="BC28">
            <v>89701.57</v>
          </cell>
          <cell r="BD28">
            <v>90295.58</v>
          </cell>
          <cell r="BE28">
            <v>266661.27</v>
          </cell>
          <cell r="BF28">
            <v>6528.52</v>
          </cell>
          <cell r="BG28">
            <v>-2870.72</v>
          </cell>
          <cell r="BH28">
            <v>82297.929999999993</v>
          </cell>
          <cell r="BI28">
            <v>82298.149999999994</v>
          </cell>
          <cell r="BJ28">
            <v>86898.71</v>
          </cell>
          <cell r="BK28">
            <v>85612.9</v>
          </cell>
          <cell r="BL28">
            <v>83839.25</v>
          </cell>
          <cell r="BM28">
            <v>83839.3</v>
          </cell>
          <cell r="BN28">
            <v>83839.12</v>
          </cell>
          <cell r="BO28">
            <v>83777.009999999995</v>
          </cell>
          <cell r="BP28">
            <v>83811.399999999994</v>
          </cell>
          <cell r="BQ28">
            <v>246192.59</v>
          </cell>
          <cell r="BX28" t="str">
            <v>1</v>
          </cell>
          <cell r="CB28">
            <v>1073711.01</v>
          </cell>
          <cell r="CD28" t="str">
            <v>12</v>
          </cell>
          <cell r="CE28" t="str">
            <v>6100</v>
          </cell>
          <cell r="CF28" t="str">
            <v>100</v>
          </cell>
          <cell r="CG28" t="str">
            <v>199</v>
          </cell>
        </row>
        <row r="29">
          <cell r="S29" t="str">
            <v>1</v>
          </cell>
          <cell r="U29">
            <v>65027.05</v>
          </cell>
          <cell r="X29">
            <v>62503.22</v>
          </cell>
          <cell r="Y29" t="str">
            <v>12-6200</v>
          </cell>
          <cell r="Z29" t="str">
            <v>12</v>
          </cell>
          <cell r="AB29" t="str">
            <v>100</v>
          </cell>
          <cell r="AH29">
            <v>200</v>
          </cell>
          <cell r="AI29">
            <v>22323.66</v>
          </cell>
          <cell r="AJ29">
            <v>4390</v>
          </cell>
          <cell r="AK29">
            <v>31436.95</v>
          </cell>
          <cell r="AL29">
            <v>0</v>
          </cell>
          <cell r="AM29">
            <v>0</v>
          </cell>
          <cell r="AN29">
            <v>6676.44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21746.5</v>
          </cell>
          <cell r="AU29">
            <v>15</v>
          </cell>
          <cell r="AV29">
            <v>2867.2</v>
          </cell>
          <cell r="AW29">
            <v>33698.57</v>
          </cell>
          <cell r="AX29">
            <v>0</v>
          </cell>
          <cell r="AY29">
            <v>3955</v>
          </cell>
          <cell r="AZ29">
            <v>220.95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200</v>
          </cell>
          <cell r="BG29">
            <v>23671.1</v>
          </cell>
          <cell r="BH29">
            <v>15</v>
          </cell>
          <cell r="BI29">
            <v>19032.169999999998</v>
          </cell>
          <cell r="BJ29">
            <v>3700</v>
          </cell>
          <cell r="BK29">
            <v>3287.75</v>
          </cell>
          <cell r="BL29">
            <v>0</v>
          </cell>
          <cell r="BM29">
            <v>0</v>
          </cell>
          <cell r="BN29">
            <v>135</v>
          </cell>
          <cell r="BO29">
            <v>150</v>
          </cell>
          <cell r="BP29">
            <v>0</v>
          </cell>
          <cell r="BQ29">
            <v>0</v>
          </cell>
          <cell r="BX29" t="str">
            <v>1</v>
          </cell>
          <cell r="CB29">
            <v>71732.989999999991</v>
          </cell>
          <cell r="CD29" t="str">
            <v>12</v>
          </cell>
          <cell r="CE29" t="str">
            <v>6200</v>
          </cell>
          <cell r="CF29" t="str">
            <v>100</v>
          </cell>
          <cell r="CG29" t="str">
            <v>199</v>
          </cell>
        </row>
        <row r="30">
          <cell r="S30" t="str">
            <v>1</v>
          </cell>
          <cell r="U30">
            <v>104721.88999999998</v>
          </cell>
          <cell r="X30">
            <v>105500.72000000003</v>
          </cell>
          <cell r="Y30" t="str">
            <v>12-6300</v>
          </cell>
          <cell r="Z30" t="str">
            <v>12</v>
          </cell>
          <cell r="AB30" t="str">
            <v>100</v>
          </cell>
          <cell r="AH30">
            <v>0</v>
          </cell>
          <cell r="AI30">
            <v>55.17</v>
          </cell>
          <cell r="AJ30">
            <v>3277.61</v>
          </cell>
          <cell r="AK30">
            <v>17853.990000000002</v>
          </cell>
          <cell r="AL30">
            <v>17045.41</v>
          </cell>
          <cell r="AM30">
            <v>15038.68</v>
          </cell>
          <cell r="AN30">
            <v>9222.42</v>
          </cell>
          <cell r="AO30">
            <v>14703.65</v>
          </cell>
          <cell r="AP30">
            <v>12825.9</v>
          </cell>
          <cell r="AQ30">
            <v>7611.58</v>
          </cell>
          <cell r="AR30">
            <v>0</v>
          </cell>
          <cell r="AS30">
            <v>7087.48</v>
          </cell>
          <cell r="AT30">
            <v>0</v>
          </cell>
          <cell r="AU30">
            <v>3195.58</v>
          </cell>
          <cell r="AV30">
            <v>9808.8799999999992</v>
          </cell>
          <cell r="AW30">
            <v>3919.39</v>
          </cell>
          <cell r="AX30">
            <v>19747.14</v>
          </cell>
          <cell r="AY30">
            <v>10108.67</v>
          </cell>
          <cell r="AZ30">
            <v>17933.79</v>
          </cell>
          <cell r="BA30">
            <v>19633.43</v>
          </cell>
          <cell r="BB30">
            <v>4492.82</v>
          </cell>
          <cell r="BC30">
            <v>10131.1</v>
          </cell>
          <cell r="BD30">
            <v>5844.57</v>
          </cell>
          <cell r="BE30">
            <v>685.35</v>
          </cell>
          <cell r="BF30">
            <v>0</v>
          </cell>
          <cell r="BG30">
            <v>3926.36</v>
          </cell>
          <cell r="BH30">
            <v>7864.27</v>
          </cell>
          <cell r="BI30">
            <v>16859.93</v>
          </cell>
          <cell r="BJ30">
            <v>19088.099999999999</v>
          </cell>
          <cell r="BK30">
            <v>11395.49</v>
          </cell>
          <cell r="BL30">
            <v>14635.47</v>
          </cell>
          <cell r="BM30">
            <v>10062.49</v>
          </cell>
          <cell r="BN30">
            <v>14411.48</v>
          </cell>
          <cell r="BO30">
            <v>15348.61</v>
          </cell>
          <cell r="BP30">
            <v>1806.95</v>
          </cell>
          <cell r="BQ30">
            <v>0</v>
          </cell>
          <cell r="BX30" t="str">
            <v>1</v>
          </cell>
          <cell r="CB30">
            <v>110544.00000000003</v>
          </cell>
          <cell r="CD30" t="str">
            <v>12</v>
          </cell>
          <cell r="CE30" t="str">
            <v>6300</v>
          </cell>
          <cell r="CF30" t="str">
            <v>100</v>
          </cell>
          <cell r="CG30" t="str">
            <v>199</v>
          </cell>
        </row>
        <row r="31">
          <cell r="S31" t="str">
            <v>1</v>
          </cell>
          <cell r="U31">
            <v>648.07000000000005</v>
          </cell>
          <cell r="X31">
            <v>570.42000000000007</v>
          </cell>
          <cell r="Y31" t="str">
            <v>12-6400</v>
          </cell>
          <cell r="Z31" t="str">
            <v>12</v>
          </cell>
          <cell r="AB31" t="str">
            <v>100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232.8</v>
          </cell>
          <cell r="AM31">
            <v>45.1</v>
          </cell>
          <cell r="AN31">
            <v>0</v>
          </cell>
          <cell r="AO31">
            <v>0</v>
          </cell>
          <cell r="AP31">
            <v>0</v>
          </cell>
          <cell r="AQ31">
            <v>370.17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294.42</v>
          </cell>
          <cell r="AX31">
            <v>0</v>
          </cell>
          <cell r="AY31">
            <v>156</v>
          </cell>
          <cell r="AZ31">
            <v>0</v>
          </cell>
          <cell r="BA31">
            <v>120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480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X31" t="str">
            <v>1</v>
          </cell>
          <cell r="CB31">
            <v>681</v>
          </cell>
          <cell r="CD31" t="str">
            <v>12</v>
          </cell>
          <cell r="CE31" t="str">
            <v>6400</v>
          </cell>
          <cell r="CF31" t="str">
            <v>100</v>
          </cell>
          <cell r="CG31" t="str">
            <v>199</v>
          </cell>
        </row>
        <row r="32">
          <cell r="S32" t="str">
            <v>1</v>
          </cell>
          <cell r="U32">
            <v>1309596.9800000002</v>
          </cell>
          <cell r="X32">
            <v>1352398.33</v>
          </cell>
          <cell r="Y32" t="str">
            <v>13-6100</v>
          </cell>
          <cell r="Z32" t="str">
            <v>13</v>
          </cell>
          <cell r="AB32" t="str">
            <v>100</v>
          </cell>
          <cell r="AH32">
            <v>52281.89</v>
          </cell>
          <cell r="AI32">
            <v>73441.47</v>
          </cell>
          <cell r="AJ32">
            <v>114536.19</v>
          </cell>
          <cell r="AK32">
            <v>114255.89</v>
          </cell>
          <cell r="AL32">
            <v>114332.81</v>
          </cell>
          <cell r="AM32">
            <v>114340.03</v>
          </cell>
          <cell r="AN32">
            <v>114193.49</v>
          </cell>
          <cell r="AO32">
            <v>114247.88</v>
          </cell>
          <cell r="AP32">
            <v>121709.05</v>
          </cell>
          <cell r="AQ32">
            <v>70407.240000000005</v>
          </cell>
          <cell r="AR32">
            <v>106944.97</v>
          </cell>
          <cell r="AS32">
            <v>198906.07</v>
          </cell>
          <cell r="AT32">
            <v>55875.8</v>
          </cell>
          <cell r="AU32">
            <v>73408.990000000005</v>
          </cell>
          <cell r="AV32">
            <v>110616.5</v>
          </cell>
          <cell r="AW32">
            <v>107366.67</v>
          </cell>
          <cell r="AX32">
            <v>106957.82</v>
          </cell>
          <cell r="AY32">
            <v>115314.98</v>
          </cell>
          <cell r="AZ32">
            <v>106951.39</v>
          </cell>
          <cell r="BA32">
            <v>106988.77</v>
          </cell>
          <cell r="BB32">
            <v>114577</v>
          </cell>
          <cell r="BC32">
            <v>114473.41</v>
          </cell>
          <cell r="BD32">
            <v>114901.31</v>
          </cell>
          <cell r="BE32">
            <v>224965.69</v>
          </cell>
          <cell r="BF32">
            <v>61663.66</v>
          </cell>
          <cell r="BG32">
            <v>78421.11</v>
          </cell>
          <cell r="BH32">
            <v>115358.25</v>
          </cell>
          <cell r="BI32">
            <v>114613.53</v>
          </cell>
          <cell r="BJ32">
            <v>101903.47</v>
          </cell>
          <cell r="BK32">
            <v>120751.72</v>
          </cell>
          <cell r="BL32">
            <v>113514.7</v>
          </cell>
          <cell r="BM32">
            <v>114752.48</v>
          </cell>
          <cell r="BN32">
            <v>113868.67</v>
          </cell>
          <cell r="BO32">
            <v>113813.59</v>
          </cell>
          <cell r="BP32">
            <v>108714.09</v>
          </cell>
          <cell r="BQ32">
            <v>199303.4</v>
          </cell>
          <cell r="BX32" t="str">
            <v>1</v>
          </cell>
          <cell r="CB32">
            <v>1257944.9900000002</v>
          </cell>
          <cell r="CD32" t="str">
            <v>13</v>
          </cell>
          <cell r="CE32" t="str">
            <v>6100</v>
          </cell>
          <cell r="CF32" t="str">
            <v>100</v>
          </cell>
          <cell r="CG32" t="str">
            <v>199</v>
          </cell>
        </row>
        <row r="33">
          <cell r="S33" t="str">
            <v>1</v>
          </cell>
          <cell r="U33">
            <v>103278.18</v>
          </cell>
          <cell r="X33">
            <v>82705.45</v>
          </cell>
          <cell r="Y33" t="str">
            <v>13-6200</v>
          </cell>
          <cell r="Z33" t="str">
            <v>13</v>
          </cell>
          <cell r="AB33" t="str">
            <v>100</v>
          </cell>
          <cell r="AH33">
            <v>0</v>
          </cell>
          <cell r="AI33">
            <v>21216</v>
          </cell>
          <cell r="AJ33">
            <v>12544.69</v>
          </cell>
          <cell r="AK33">
            <v>51436.800000000003</v>
          </cell>
          <cell r="AL33">
            <v>916</v>
          </cell>
          <cell r="AM33">
            <v>6880.84</v>
          </cell>
          <cell r="AN33">
            <v>2041</v>
          </cell>
          <cell r="AO33">
            <v>41</v>
          </cell>
          <cell r="AP33">
            <v>91.37</v>
          </cell>
          <cell r="AQ33">
            <v>826</v>
          </cell>
          <cell r="AR33">
            <v>2921</v>
          </cell>
          <cell r="AS33">
            <v>4363.4799999999996</v>
          </cell>
          <cell r="AT33">
            <v>9067</v>
          </cell>
          <cell r="AU33">
            <v>1420</v>
          </cell>
          <cell r="AV33">
            <v>10569.14</v>
          </cell>
          <cell r="AW33">
            <v>23609</v>
          </cell>
          <cell r="AX33">
            <v>2000</v>
          </cell>
          <cell r="AY33">
            <v>472</v>
          </cell>
          <cell r="AZ33">
            <v>3000</v>
          </cell>
          <cell r="BA33">
            <v>1830</v>
          </cell>
          <cell r="BB33">
            <v>0</v>
          </cell>
          <cell r="BC33">
            <v>0</v>
          </cell>
          <cell r="BD33">
            <v>233</v>
          </cell>
          <cell r="BE33">
            <v>30505.31</v>
          </cell>
          <cell r="BF33">
            <v>-3168</v>
          </cell>
          <cell r="BG33">
            <v>12300</v>
          </cell>
          <cell r="BH33">
            <v>8300</v>
          </cell>
          <cell r="BI33">
            <v>84631</v>
          </cell>
          <cell r="BJ33">
            <v>0</v>
          </cell>
          <cell r="BK33">
            <v>1181.19</v>
          </cell>
          <cell r="BL33">
            <v>2050</v>
          </cell>
          <cell r="BM33">
            <v>7304</v>
          </cell>
          <cell r="BN33">
            <v>5620</v>
          </cell>
          <cell r="BO33">
            <v>0</v>
          </cell>
          <cell r="BP33">
            <v>3000</v>
          </cell>
          <cell r="BQ33">
            <v>500</v>
          </cell>
          <cell r="BX33" t="str">
            <v>1</v>
          </cell>
          <cell r="CB33">
            <v>114226.98999999999</v>
          </cell>
          <cell r="CD33" t="str">
            <v>13</v>
          </cell>
          <cell r="CE33" t="str">
            <v>6200</v>
          </cell>
          <cell r="CF33" t="str">
            <v>100</v>
          </cell>
          <cell r="CG33" t="str">
            <v>199</v>
          </cell>
        </row>
        <row r="34">
          <cell r="S34" t="str">
            <v>1</v>
          </cell>
          <cell r="U34">
            <v>9135.81</v>
          </cell>
          <cell r="X34">
            <v>7025.2899999999991</v>
          </cell>
          <cell r="Y34" t="str">
            <v>13-6300</v>
          </cell>
          <cell r="Z34" t="str">
            <v>13</v>
          </cell>
          <cell r="AB34" t="str">
            <v>100</v>
          </cell>
          <cell r="AH34">
            <v>0</v>
          </cell>
          <cell r="AI34">
            <v>1613.15</v>
          </cell>
          <cell r="AJ34">
            <v>550.41999999999996</v>
          </cell>
          <cell r="AK34">
            <v>363.84</v>
          </cell>
          <cell r="AL34">
            <v>51.98</v>
          </cell>
          <cell r="AM34">
            <v>0</v>
          </cell>
          <cell r="AN34">
            <v>0</v>
          </cell>
          <cell r="AO34">
            <v>0</v>
          </cell>
          <cell r="AP34">
            <v>325.76</v>
          </cell>
          <cell r="AQ34">
            <v>6012.67</v>
          </cell>
          <cell r="AR34">
            <v>217.99</v>
          </cell>
          <cell r="AS34">
            <v>0</v>
          </cell>
          <cell r="AT34">
            <v>0</v>
          </cell>
          <cell r="AU34">
            <v>1101.3499999999999</v>
          </cell>
          <cell r="AV34">
            <v>908.14</v>
          </cell>
          <cell r="AW34">
            <v>437.37</v>
          </cell>
          <cell r="AX34">
            <v>0</v>
          </cell>
          <cell r="AY34">
            <v>0</v>
          </cell>
          <cell r="AZ34">
            <v>0</v>
          </cell>
          <cell r="BA34">
            <v>1034.1500000000001</v>
          </cell>
          <cell r="BB34">
            <v>0</v>
          </cell>
          <cell r="BC34">
            <v>2945.38</v>
          </cell>
          <cell r="BD34">
            <v>0</v>
          </cell>
          <cell r="BE34">
            <v>598.9</v>
          </cell>
          <cell r="BF34">
            <v>1388.4</v>
          </cell>
          <cell r="BG34">
            <v>5104.67</v>
          </cell>
          <cell r="BH34">
            <v>255.34</v>
          </cell>
          <cell r="BI34">
            <v>489.74</v>
          </cell>
          <cell r="BJ34">
            <v>139.6</v>
          </cell>
          <cell r="BK34">
            <v>140.03</v>
          </cell>
          <cell r="BL34">
            <v>54.01</v>
          </cell>
          <cell r="BM34">
            <v>93.4</v>
          </cell>
          <cell r="BN34">
            <v>608</v>
          </cell>
          <cell r="BO34">
            <v>5073.16</v>
          </cell>
          <cell r="BP34">
            <v>999</v>
          </cell>
          <cell r="BQ34">
            <v>59.44</v>
          </cell>
          <cell r="BX34" t="str">
            <v>1</v>
          </cell>
          <cell r="CB34">
            <v>16242.98</v>
          </cell>
          <cell r="CD34" t="str">
            <v>13</v>
          </cell>
          <cell r="CE34" t="str">
            <v>6300</v>
          </cell>
          <cell r="CF34" t="str">
            <v>100</v>
          </cell>
          <cell r="CG34" t="str">
            <v>199</v>
          </cell>
        </row>
        <row r="35">
          <cell r="S35" t="str">
            <v>1</v>
          </cell>
          <cell r="U35">
            <v>37216.230000000003</v>
          </cell>
          <cell r="X35">
            <v>114683.70999999999</v>
          </cell>
          <cell r="Y35" t="str">
            <v>13-6400</v>
          </cell>
          <cell r="Z35" t="str">
            <v>13</v>
          </cell>
          <cell r="AB35" t="str">
            <v>100</v>
          </cell>
          <cell r="AH35">
            <v>-210</v>
          </cell>
          <cell r="AI35">
            <v>2110</v>
          </cell>
          <cell r="AJ35">
            <v>630</v>
          </cell>
          <cell r="AK35">
            <v>6788</v>
          </cell>
          <cell r="AL35">
            <v>132</v>
          </cell>
          <cell r="AM35">
            <v>4674</v>
          </cell>
          <cell r="AN35">
            <v>1979.65</v>
          </cell>
          <cell r="AO35">
            <v>545.66</v>
          </cell>
          <cell r="AP35">
            <v>1868.92</v>
          </cell>
          <cell r="AQ35">
            <v>3759</v>
          </cell>
          <cell r="AR35">
            <v>9489</v>
          </cell>
          <cell r="AS35">
            <v>5450</v>
          </cell>
          <cell r="AT35">
            <v>4749.99</v>
          </cell>
          <cell r="AU35">
            <v>13140.32</v>
          </cell>
          <cell r="AV35">
            <v>4764.5600000000004</v>
          </cell>
          <cell r="AW35">
            <v>17214.13</v>
          </cell>
          <cell r="AX35">
            <v>5643.78</v>
          </cell>
          <cell r="AY35">
            <v>5042.09</v>
          </cell>
          <cell r="AZ35">
            <v>8154.65</v>
          </cell>
          <cell r="BA35">
            <v>23422.91</v>
          </cell>
          <cell r="BB35">
            <v>13895.27</v>
          </cell>
          <cell r="BC35">
            <v>1647.72</v>
          </cell>
          <cell r="BD35">
            <v>1094.68</v>
          </cell>
          <cell r="BE35">
            <v>15913.61</v>
          </cell>
          <cell r="BF35">
            <v>5140.29</v>
          </cell>
          <cell r="BG35">
            <v>18945.810000000001</v>
          </cell>
          <cell r="BH35">
            <v>5387.29</v>
          </cell>
          <cell r="BI35">
            <v>14139.48</v>
          </cell>
          <cell r="BJ35">
            <v>7513.63</v>
          </cell>
          <cell r="BK35">
            <v>7531.85</v>
          </cell>
          <cell r="BL35">
            <v>4066.25</v>
          </cell>
          <cell r="BM35">
            <v>16268.1</v>
          </cell>
          <cell r="BN35">
            <v>8310.4599999999991</v>
          </cell>
          <cell r="BO35">
            <v>20701.64</v>
          </cell>
          <cell r="BP35">
            <v>19062.55</v>
          </cell>
          <cell r="BQ35">
            <v>14139.94</v>
          </cell>
          <cell r="BX35" t="str">
            <v>1</v>
          </cell>
          <cell r="CB35">
            <v>98265.999999999985</v>
          </cell>
          <cell r="CD35" t="str">
            <v>13</v>
          </cell>
          <cell r="CE35" t="str">
            <v>6400</v>
          </cell>
          <cell r="CF35" t="str">
            <v>100</v>
          </cell>
          <cell r="CG35" t="str">
            <v>199</v>
          </cell>
        </row>
        <row r="36">
          <cell r="S36" t="str">
            <v>1</v>
          </cell>
          <cell r="U36">
            <v>9920</v>
          </cell>
          <cell r="X36">
            <v>0</v>
          </cell>
          <cell r="Y36" t="str">
            <v>13-6600</v>
          </cell>
          <cell r="Z36" t="str">
            <v>13</v>
          </cell>
          <cell r="AB36" t="str">
            <v>100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9920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X36" t="str">
            <v>1</v>
          </cell>
          <cell r="CB36">
            <v>9920.0399999999991</v>
          </cell>
          <cell r="CD36" t="str">
            <v>13</v>
          </cell>
          <cell r="CE36" t="str">
            <v>6600</v>
          </cell>
          <cell r="CF36" t="str">
            <v>100</v>
          </cell>
          <cell r="CG36" t="str">
            <v>199</v>
          </cell>
        </row>
        <row r="37">
          <cell r="S37" t="str">
            <v>2</v>
          </cell>
          <cell r="U37">
            <v>1490188.02</v>
          </cell>
          <cell r="X37">
            <v>1580455.11</v>
          </cell>
          <cell r="Y37" t="str">
            <v>21-6100</v>
          </cell>
          <cell r="Z37" t="str">
            <v>21</v>
          </cell>
          <cell r="AB37" t="str">
            <v>100</v>
          </cell>
          <cell r="AH37">
            <v>119333.43</v>
          </cell>
          <cell r="AI37">
            <v>115284.38</v>
          </cell>
          <cell r="AJ37">
            <v>124747.01</v>
          </cell>
          <cell r="AK37">
            <v>108114.22</v>
          </cell>
          <cell r="AL37">
            <v>116364.75</v>
          </cell>
          <cell r="AM37">
            <v>116364.74</v>
          </cell>
          <cell r="AN37">
            <v>116364.74</v>
          </cell>
          <cell r="AO37">
            <v>117864.16</v>
          </cell>
          <cell r="AP37">
            <v>125098.13</v>
          </cell>
          <cell r="AQ37">
            <v>159952.91</v>
          </cell>
          <cell r="AR37">
            <v>119520.07</v>
          </cell>
          <cell r="AS37">
            <v>151179.48000000001</v>
          </cell>
          <cell r="AT37">
            <v>96040.94</v>
          </cell>
          <cell r="AU37">
            <v>98776.38</v>
          </cell>
          <cell r="AV37">
            <v>130375.3</v>
          </cell>
          <cell r="AW37">
            <v>118134.82</v>
          </cell>
          <cell r="AX37">
            <v>132353.37</v>
          </cell>
          <cell r="AY37">
            <v>145240.56</v>
          </cell>
          <cell r="AZ37">
            <v>118821.46</v>
          </cell>
          <cell r="BA37">
            <v>122620.66</v>
          </cell>
          <cell r="BB37">
            <v>144865.72</v>
          </cell>
          <cell r="BC37">
            <v>142034.65</v>
          </cell>
          <cell r="BD37">
            <v>142031.73000000001</v>
          </cell>
          <cell r="BE37">
            <v>189159.52</v>
          </cell>
          <cell r="BF37">
            <v>140954.85</v>
          </cell>
          <cell r="BG37">
            <v>114430.82</v>
          </cell>
          <cell r="BH37">
            <v>131244.85999999999</v>
          </cell>
          <cell r="BI37">
            <v>129847.72</v>
          </cell>
          <cell r="BJ37">
            <v>129847.76</v>
          </cell>
          <cell r="BK37">
            <v>131977.38</v>
          </cell>
          <cell r="BL37">
            <v>130810.11</v>
          </cell>
          <cell r="BM37">
            <v>129835.59</v>
          </cell>
          <cell r="BN37">
            <v>129835.59</v>
          </cell>
          <cell r="BO37">
            <v>129835.59</v>
          </cell>
          <cell r="BP37">
            <v>129682.77</v>
          </cell>
          <cell r="BQ37">
            <v>150308.89000000001</v>
          </cell>
          <cell r="BX37" t="str">
            <v>2</v>
          </cell>
          <cell r="CB37">
            <v>1516040.0000000005</v>
          </cell>
          <cell r="CD37" t="str">
            <v>21</v>
          </cell>
          <cell r="CE37" t="str">
            <v>6100</v>
          </cell>
          <cell r="CF37" t="str">
            <v>100</v>
          </cell>
          <cell r="CG37" t="str">
            <v>199</v>
          </cell>
        </row>
        <row r="38">
          <cell r="S38" t="str">
            <v>2</v>
          </cell>
          <cell r="U38">
            <v>17974.89</v>
          </cell>
          <cell r="X38">
            <v>28801.14</v>
          </cell>
          <cell r="Y38" t="str">
            <v>21-6200</v>
          </cell>
          <cell r="Z38" t="str">
            <v>21</v>
          </cell>
          <cell r="AB38" t="str">
            <v>100</v>
          </cell>
          <cell r="AH38">
            <v>0</v>
          </cell>
          <cell r="AI38">
            <v>870.37</v>
          </cell>
          <cell r="AJ38">
            <v>1110</v>
          </cell>
          <cell r="AK38">
            <v>30</v>
          </cell>
          <cell r="AL38">
            <v>0</v>
          </cell>
          <cell r="AM38">
            <v>9130</v>
          </cell>
          <cell r="AN38">
            <v>1724.9</v>
          </cell>
          <cell r="AO38">
            <v>530</v>
          </cell>
          <cell r="AP38">
            <v>1827.76</v>
          </cell>
          <cell r="AQ38">
            <v>-270</v>
          </cell>
          <cell r="AR38">
            <v>391.76</v>
          </cell>
          <cell r="AS38">
            <v>2630.1</v>
          </cell>
          <cell r="AT38">
            <v>8560</v>
          </cell>
          <cell r="AU38">
            <v>2292.64</v>
          </cell>
          <cell r="AV38">
            <v>2075.81</v>
          </cell>
          <cell r="AW38">
            <v>1893.07</v>
          </cell>
          <cell r="AX38">
            <v>263</v>
          </cell>
          <cell r="AY38">
            <v>1090.3699999999999</v>
          </cell>
          <cell r="AZ38">
            <v>9909.2999999999993</v>
          </cell>
          <cell r="BA38">
            <v>957.5</v>
          </cell>
          <cell r="BB38">
            <v>188.06</v>
          </cell>
          <cell r="BC38">
            <v>109.3</v>
          </cell>
          <cell r="BD38">
            <v>39.68</v>
          </cell>
          <cell r="BE38">
            <v>1422.41</v>
          </cell>
          <cell r="BF38">
            <v>3000</v>
          </cell>
          <cell r="BG38">
            <v>5506.92</v>
          </cell>
          <cell r="BH38">
            <v>6950.84</v>
          </cell>
          <cell r="BI38">
            <v>0</v>
          </cell>
          <cell r="BJ38">
            <v>18.739999999999998</v>
          </cell>
          <cell r="BK38">
            <v>8896.7800000000007</v>
          </cell>
          <cell r="BL38">
            <v>2811.12</v>
          </cell>
          <cell r="BM38">
            <v>843.82</v>
          </cell>
          <cell r="BN38">
            <v>112</v>
          </cell>
          <cell r="BO38">
            <v>5217.82</v>
          </cell>
          <cell r="BP38">
            <v>306.11</v>
          </cell>
          <cell r="BQ38">
            <v>2677.47</v>
          </cell>
          <cell r="BX38" t="str">
            <v>2</v>
          </cell>
          <cell r="CB38">
            <v>48671.009999999995</v>
          </cell>
          <cell r="CD38" t="str">
            <v>21</v>
          </cell>
          <cell r="CE38" t="str">
            <v>6200</v>
          </cell>
          <cell r="CF38" t="str">
            <v>100</v>
          </cell>
          <cell r="CG38" t="str">
            <v>199</v>
          </cell>
        </row>
        <row r="39">
          <cell r="S39" t="str">
            <v>2</v>
          </cell>
          <cell r="U39">
            <v>28970.9</v>
          </cell>
          <cell r="X39">
            <v>26756.21</v>
          </cell>
          <cell r="Y39" t="str">
            <v>21-6300</v>
          </cell>
          <cell r="Z39" t="str">
            <v>21</v>
          </cell>
          <cell r="AB39" t="str">
            <v>100</v>
          </cell>
          <cell r="AH39">
            <v>23602.35</v>
          </cell>
          <cell r="AI39">
            <v>147.56</v>
          </cell>
          <cell r="AJ39">
            <v>615.45000000000005</v>
          </cell>
          <cell r="AK39">
            <v>464.99</v>
          </cell>
          <cell r="AL39">
            <v>173.77</v>
          </cell>
          <cell r="AM39">
            <v>235.3</v>
          </cell>
          <cell r="AN39">
            <v>171.07</v>
          </cell>
          <cell r="AO39">
            <v>2.4</v>
          </cell>
          <cell r="AP39">
            <v>1119.6300000000001</v>
          </cell>
          <cell r="AQ39">
            <v>1140.1199999999999</v>
          </cell>
          <cell r="AR39">
            <v>1298.26</v>
          </cell>
          <cell r="AS39">
            <v>0</v>
          </cell>
          <cell r="AT39">
            <v>295.2</v>
          </cell>
          <cell r="AU39">
            <v>2663.23</v>
          </cell>
          <cell r="AV39">
            <v>733.08</v>
          </cell>
          <cell r="AW39">
            <v>4361.49</v>
          </cell>
          <cell r="AX39">
            <v>1402.08</v>
          </cell>
          <cell r="AY39">
            <v>691.26</v>
          </cell>
          <cell r="AZ39">
            <v>3715.78</v>
          </cell>
          <cell r="BA39">
            <v>1615.43</v>
          </cell>
          <cell r="BB39">
            <v>4319.6499999999996</v>
          </cell>
          <cell r="BC39">
            <v>1415.7</v>
          </cell>
          <cell r="BD39">
            <v>12.8</v>
          </cell>
          <cell r="BE39">
            <v>5530.51</v>
          </cell>
          <cell r="BF39">
            <v>1270.76</v>
          </cell>
          <cell r="BG39">
            <v>1111.24</v>
          </cell>
          <cell r="BH39">
            <v>2756.76</v>
          </cell>
          <cell r="BI39">
            <v>2567.96</v>
          </cell>
          <cell r="BJ39">
            <v>1010.07</v>
          </cell>
          <cell r="BK39">
            <v>839.24</v>
          </cell>
          <cell r="BL39">
            <v>346.45</v>
          </cell>
          <cell r="BM39">
            <v>1918.73</v>
          </cell>
          <cell r="BN39">
            <v>4835.24</v>
          </cell>
          <cell r="BO39">
            <v>4624.8999999999996</v>
          </cell>
          <cell r="BP39">
            <v>1517.55</v>
          </cell>
          <cell r="BQ39">
            <v>90.19</v>
          </cell>
          <cell r="BX39" t="str">
            <v>2</v>
          </cell>
          <cell r="CB39">
            <v>42705</v>
          </cell>
          <cell r="CD39" t="str">
            <v>21</v>
          </cell>
          <cell r="CE39" t="str">
            <v>6300</v>
          </cell>
          <cell r="CF39" t="str">
            <v>100</v>
          </cell>
          <cell r="CG39" t="str">
            <v>199</v>
          </cell>
        </row>
        <row r="40">
          <cell r="S40" t="str">
            <v>2</v>
          </cell>
          <cell r="U40">
            <v>7476.16</v>
          </cell>
          <cell r="X40">
            <v>19213.14</v>
          </cell>
          <cell r="Y40" t="str">
            <v>21-6400</v>
          </cell>
          <cell r="Z40" t="str">
            <v>21</v>
          </cell>
          <cell r="AB40" t="str">
            <v>100</v>
          </cell>
          <cell r="AH40">
            <v>540.4</v>
          </cell>
          <cell r="AI40">
            <v>547</v>
          </cell>
          <cell r="AJ40">
            <v>1745</v>
          </cell>
          <cell r="AK40">
            <v>481.72</v>
          </cell>
          <cell r="AL40">
            <v>424.87</v>
          </cell>
          <cell r="AM40">
            <v>875.5</v>
          </cell>
          <cell r="AN40">
            <v>223.25</v>
          </cell>
          <cell r="AO40">
            <v>0</v>
          </cell>
          <cell r="AP40">
            <v>1111</v>
          </cell>
          <cell r="AQ40">
            <v>455</v>
          </cell>
          <cell r="AR40">
            <v>502.65</v>
          </cell>
          <cell r="AS40">
            <v>569.77</v>
          </cell>
          <cell r="AT40">
            <v>720.51</v>
          </cell>
          <cell r="AU40">
            <v>2909.74</v>
          </cell>
          <cell r="AV40">
            <v>1481.07</v>
          </cell>
          <cell r="AW40">
            <v>2112.44</v>
          </cell>
          <cell r="AX40">
            <v>1265.0999999999999</v>
          </cell>
          <cell r="AY40">
            <v>1668.93</v>
          </cell>
          <cell r="AZ40">
            <v>2023.35</v>
          </cell>
          <cell r="BA40">
            <v>4755.12</v>
          </cell>
          <cell r="BB40">
            <v>244.43</v>
          </cell>
          <cell r="BC40">
            <v>177.01</v>
          </cell>
          <cell r="BD40">
            <v>-543.52</v>
          </cell>
          <cell r="BE40">
            <v>2398.96</v>
          </cell>
          <cell r="BF40">
            <v>1611.9</v>
          </cell>
          <cell r="BG40">
            <v>6036.49</v>
          </cell>
          <cell r="BH40">
            <v>1489.81</v>
          </cell>
          <cell r="BI40">
            <v>2226.79</v>
          </cell>
          <cell r="BJ40">
            <v>3839.04</v>
          </cell>
          <cell r="BK40">
            <v>3085.56</v>
          </cell>
          <cell r="BL40">
            <v>610.89</v>
          </cell>
          <cell r="BM40">
            <v>1566.94</v>
          </cell>
          <cell r="BN40">
            <v>4180.51</v>
          </cell>
          <cell r="BO40">
            <v>1256.3499999999999</v>
          </cell>
          <cell r="BP40">
            <v>4148.4399999999996</v>
          </cell>
          <cell r="BQ40">
            <v>1287.3</v>
          </cell>
          <cell r="BX40" t="str">
            <v>2</v>
          </cell>
          <cell r="CB40">
            <v>29981</v>
          </cell>
          <cell r="CD40" t="str">
            <v>21</v>
          </cell>
          <cell r="CE40" t="str">
            <v>6400</v>
          </cell>
          <cell r="CF40" t="str">
            <v>100</v>
          </cell>
          <cell r="CG40" t="str">
            <v>199</v>
          </cell>
        </row>
        <row r="41">
          <cell r="S41" t="str">
            <v>2</v>
          </cell>
          <cell r="U41">
            <v>0</v>
          </cell>
          <cell r="X41">
            <v>0</v>
          </cell>
          <cell r="Y41" t="str">
            <v>21-6600</v>
          </cell>
          <cell r="Z41" t="str">
            <v>21</v>
          </cell>
          <cell r="AB41" t="str">
            <v>100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X41" t="str">
            <v>2</v>
          </cell>
          <cell r="CB41">
            <v>0</v>
          </cell>
          <cell r="CD41" t="str">
            <v>21</v>
          </cell>
          <cell r="CE41" t="str">
            <v>6600</v>
          </cell>
          <cell r="CF41" t="str">
            <v>100</v>
          </cell>
          <cell r="CG41" t="str">
            <v>199</v>
          </cell>
        </row>
        <row r="42">
          <cell r="S42" t="str">
            <v>2</v>
          </cell>
          <cell r="U42">
            <v>6422901.9100000001</v>
          </cell>
          <cell r="X42">
            <v>6882369.6100000003</v>
          </cell>
          <cell r="Y42" t="str">
            <v>23-6100</v>
          </cell>
          <cell r="Z42" t="str">
            <v>23</v>
          </cell>
          <cell r="AB42" t="str">
            <v>100</v>
          </cell>
          <cell r="AH42">
            <v>220155.49</v>
          </cell>
          <cell r="AI42">
            <v>468332.88</v>
          </cell>
          <cell r="AJ42">
            <v>582533.56000000006</v>
          </cell>
          <cell r="AK42">
            <v>575493.18000000005</v>
          </cell>
          <cell r="AL42">
            <v>570271.79</v>
          </cell>
          <cell r="AM42">
            <v>572025.34</v>
          </cell>
          <cell r="AN42">
            <v>567888.17000000004</v>
          </cell>
          <cell r="AO42">
            <v>567336.79</v>
          </cell>
          <cell r="AP42">
            <v>608792.89</v>
          </cell>
          <cell r="AQ42">
            <v>405631.85</v>
          </cell>
          <cell r="AR42">
            <v>414173.94</v>
          </cell>
          <cell r="AS42">
            <v>870266.03</v>
          </cell>
          <cell r="AT42">
            <v>258695.26</v>
          </cell>
          <cell r="AU42">
            <v>451533.44</v>
          </cell>
          <cell r="AV42">
            <v>560240.67000000004</v>
          </cell>
          <cell r="AW42">
            <v>562529.41</v>
          </cell>
          <cell r="AX42">
            <v>566156.06999999995</v>
          </cell>
          <cell r="AY42">
            <v>642229.75</v>
          </cell>
          <cell r="AZ42">
            <v>548362.22</v>
          </cell>
          <cell r="BA42">
            <v>560703.37</v>
          </cell>
          <cell r="BB42">
            <v>562694.72</v>
          </cell>
          <cell r="BC42">
            <v>560755.81999999995</v>
          </cell>
          <cell r="BD42">
            <v>561376.07999999996</v>
          </cell>
          <cell r="BE42">
            <v>1047092.8</v>
          </cell>
          <cell r="BF42">
            <v>188692.03</v>
          </cell>
          <cell r="BG42">
            <v>406493.37</v>
          </cell>
          <cell r="BH42">
            <v>508360.62</v>
          </cell>
          <cell r="BI42">
            <v>517116.25</v>
          </cell>
          <cell r="BJ42">
            <v>520465.16</v>
          </cell>
          <cell r="BK42">
            <v>510749.07</v>
          </cell>
          <cell r="BL42">
            <v>514743.14</v>
          </cell>
          <cell r="BM42">
            <v>517901.19</v>
          </cell>
          <cell r="BN42">
            <v>509181.06</v>
          </cell>
          <cell r="BO42">
            <v>508800.92</v>
          </cell>
          <cell r="BP42">
            <v>511284.98</v>
          </cell>
          <cell r="BQ42">
            <v>923891.08</v>
          </cell>
          <cell r="BX42" t="str">
            <v>2</v>
          </cell>
          <cell r="CB42">
            <v>6552377.54</v>
          </cell>
          <cell r="CD42" t="str">
            <v>23</v>
          </cell>
          <cell r="CE42" t="str">
            <v>6100</v>
          </cell>
          <cell r="CF42" t="str">
            <v>100</v>
          </cell>
          <cell r="CG42" t="str">
            <v>199</v>
          </cell>
        </row>
        <row r="43">
          <cell r="S43" t="str">
            <v>2</v>
          </cell>
          <cell r="U43">
            <v>38611.880000000005</v>
          </cell>
          <cell r="X43">
            <v>39659.1</v>
          </cell>
          <cell r="Y43" t="str">
            <v>23-6200</v>
          </cell>
          <cell r="Z43" t="str">
            <v>23</v>
          </cell>
          <cell r="AB43" t="str">
            <v>100</v>
          </cell>
          <cell r="AH43">
            <v>23477.32</v>
          </cell>
          <cell r="AI43">
            <v>4051.07</v>
          </cell>
          <cell r="AJ43">
            <v>348.11</v>
          </cell>
          <cell r="AK43">
            <v>1216.57</v>
          </cell>
          <cell r="AL43">
            <v>145.18</v>
          </cell>
          <cell r="AM43">
            <v>260.17</v>
          </cell>
          <cell r="AN43">
            <v>3281.98</v>
          </cell>
          <cell r="AO43">
            <v>422.65</v>
          </cell>
          <cell r="AP43">
            <v>195.18</v>
          </cell>
          <cell r="AQ43">
            <v>328.11</v>
          </cell>
          <cell r="AR43">
            <v>2863.13</v>
          </cell>
          <cell r="AS43">
            <v>2022.41</v>
          </cell>
          <cell r="AT43">
            <v>22089.119999999999</v>
          </cell>
          <cell r="AU43">
            <v>2232.0700000000002</v>
          </cell>
          <cell r="AV43">
            <v>2686.07</v>
          </cell>
          <cell r="AW43">
            <v>1351.07</v>
          </cell>
          <cell r="AX43">
            <v>-1276.93</v>
          </cell>
          <cell r="AY43">
            <v>2302.0700000000002</v>
          </cell>
          <cell r="AZ43">
            <v>2000</v>
          </cell>
          <cell r="BA43">
            <v>1607.07</v>
          </cell>
          <cell r="BB43">
            <v>451.14</v>
          </cell>
          <cell r="BC43">
            <v>620.07000000000005</v>
          </cell>
          <cell r="BD43">
            <v>1468.07</v>
          </cell>
          <cell r="BE43">
            <v>4129.28</v>
          </cell>
          <cell r="BF43">
            <v>19485.11</v>
          </cell>
          <cell r="BG43">
            <v>6408.52</v>
          </cell>
          <cell r="BH43">
            <v>6976.28</v>
          </cell>
          <cell r="BI43">
            <v>232.99</v>
          </cell>
          <cell r="BJ43">
            <v>400</v>
          </cell>
          <cell r="BK43">
            <v>1000</v>
          </cell>
          <cell r="BL43">
            <v>5116.88</v>
          </cell>
          <cell r="BM43">
            <v>514</v>
          </cell>
          <cell r="BN43">
            <v>79</v>
          </cell>
          <cell r="BO43">
            <v>0</v>
          </cell>
          <cell r="BP43">
            <v>2000</v>
          </cell>
          <cell r="BQ43">
            <v>2652.47</v>
          </cell>
          <cell r="BX43" t="str">
            <v>2</v>
          </cell>
          <cell r="CB43">
            <v>59187.439999999995</v>
          </cell>
          <cell r="CD43" t="str">
            <v>23</v>
          </cell>
          <cell r="CE43" t="str">
            <v>6200</v>
          </cell>
          <cell r="CF43" t="str">
            <v>100</v>
          </cell>
          <cell r="CG43" t="str">
            <v>199</v>
          </cell>
        </row>
        <row r="44">
          <cell r="S44" t="str">
            <v>2</v>
          </cell>
          <cell r="U44">
            <v>46858.090000000004</v>
          </cell>
          <cell r="X44">
            <v>31903.360000000001</v>
          </cell>
          <cell r="Y44" t="str">
            <v>23-6300</v>
          </cell>
          <cell r="Z44" t="str">
            <v>23</v>
          </cell>
          <cell r="AB44" t="str">
            <v>100</v>
          </cell>
          <cell r="AH44">
            <v>0</v>
          </cell>
          <cell r="AI44">
            <v>4586.8100000000004</v>
          </cell>
          <cell r="AJ44">
            <v>6039.56</v>
          </cell>
          <cell r="AK44">
            <v>3692.6</v>
          </cell>
          <cell r="AL44">
            <v>1968.78</v>
          </cell>
          <cell r="AM44">
            <v>1063.22</v>
          </cell>
          <cell r="AN44">
            <v>6098.81</v>
          </cell>
          <cell r="AO44">
            <v>5661.86</v>
          </cell>
          <cell r="AP44">
            <v>10888.04</v>
          </cell>
          <cell r="AQ44">
            <v>4360.8500000000004</v>
          </cell>
          <cell r="AR44">
            <v>2497.56</v>
          </cell>
          <cell r="AS44">
            <v>0</v>
          </cell>
          <cell r="AT44">
            <v>0</v>
          </cell>
          <cell r="AU44">
            <v>5937.78</v>
          </cell>
          <cell r="AV44">
            <v>2909.92</v>
          </cell>
          <cell r="AW44">
            <v>3932.29</v>
          </cell>
          <cell r="AX44">
            <v>1117.99</v>
          </cell>
          <cell r="AY44">
            <v>2890.45</v>
          </cell>
          <cell r="AZ44">
            <v>2672.51</v>
          </cell>
          <cell r="BA44">
            <v>3706.73</v>
          </cell>
          <cell r="BB44">
            <v>4039.61</v>
          </cell>
          <cell r="BC44">
            <v>708.8</v>
          </cell>
          <cell r="BD44">
            <v>1102.3399999999999</v>
          </cell>
          <cell r="BE44">
            <v>2884.94</v>
          </cell>
          <cell r="BF44">
            <v>389.86</v>
          </cell>
          <cell r="BG44">
            <v>5758.58</v>
          </cell>
          <cell r="BH44">
            <v>4723.08</v>
          </cell>
          <cell r="BI44">
            <v>4337.7700000000004</v>
          </cell>
          <cell r="BJ44">
            <v>875.92</v>
          </cell>
          <cell r="BK44">
            <v>1339.89</v>
          </cell>
          <cell r="BL44">
            <v>1067.28</v>
          </cell>
          <cell r="BM44">
            <v>1654.21</v>
          </cell>
          <cell r="BN44">
            <v>8564.39</v>
          </cell>
          <cell r="BO44">
            <v>3651.83</v>
          </cell>
          <cell r="BP44">
            <v>34.99</v>
          </cell>
          <cell r="BQ44">
            <v>1979.72</v>
          </cell>
          <cell r="BX44" t="str">
            <v>2</v>
          </cell>
          <cell r="CB44">
            <v>49904.729999999989</v>
          </cell>
          <cell r="CD44" t="str">
            <v>23</v>
          </cell>
          <cell r="CE44" t="str">
            <v>6300</v>
          </cell>
          <cell r="CF44" t="str">
            <v>100</v>
          </cell>
          <cell r="CG44" t="str">
            <v>199</v>
          </cell>
        </row>
        <row r="45">
          <cell r="S45" t="str">
            <v>2</v>
          </cell>
          <cell r="U45">
            <v>14950.04</v>
          </cell>
          <cell r="X45">
            <v>23511.219999999998</v>
          </cell>
          <cell r="Y45" t="str">
            <v>23-6400</v>
          </cell>
          <cell r="Z45" t="str">
            <v>23</v>
          </cell>
          <cell r="AB45" t="str">
            <v>100</v>
          </cell>
          <cell r="AH45">
            <v>-1401</v>
          </cell>
          <cell r="AI45">
            <v>510</v>
          </cell>
          <cell r="AJ45">
            <v>5452.89</v>
          </cell>
          <cell r="AK45">
            <v>2308</v>
          </cell>
          <cell r="AL45">
            <v>1794.14</v>
          </cell>
          <cell r="AM45">
            <v>704</v>
          </cell>
          <cell r="AN45">
            <v>1070</v>
          </cell>
          <cell r="AO45">
            <v>119.97</v>
          </cell>
          <cell r="AP45">
            <v>3201</v>
          </cell>
          <cell r="AQ45">
            <v>76</v>
          </cell>
          <cell r="AR45">
            <v>340.04</v>
          </cell>
          <cell r="AS45">
            <v>775</v>
          </cell>
          <cell r="AT45">
            <v>0</v>
          </cell>
          <cell r="AU45">
            <v>1957.14</v>
          </cell>
          <cell r="AV45">
            <v>3314.13</v>
          </cell>
          <cell r="AW45">
            <v>2834.8</v>
          </cell>
          <cell r="AX45">
            <v>858</v>
          </cell>
          <cell r="AY45">
            <v>1217.73</v>
          </cell>
          <cell r="AZ45">
            <v>1190.55</v>
          </cell>
          <cell r="BA45">
            <v>6176.43</v>
          </cell>
          <cell r="BB45">
            <v>2425.4</v>
          </cell>
          <cell r="BC45">
            <v>433.03</v>
          </cell>
          <cell r="BD45">
            <v>1277</v>
          </cell>
          <cell r="BE45">
            <v>1827.01</v>
          </cell>
          <cell r="BF45">
            <v>1542.4</v>
          </cell>
          <cell r="BG45">
            <v>1872.74</v>
          </cell>
          <cell r="BH45">
            <v>2896.93</v>
          </cell>
          <cell r="BI45">
            <v>8601.17</v>
          </cell>
          <cell r="BJ45">
            <v>1452</v>
          </cell>
          <cell r="BK45">
            <v>2712.88</v>
          </cell>
          <cell r="BL45">
            <v>228.76</v>
          </cell>
          <cell r="BM45">
            <v>5636.56</v>
          </cell>
          <cell r="BN45">
            <v>2124.85</v>
          </cell>
          <cell r="BO45">
            <v>4147.8</v>
          </cell>
          <cell r="BP45">
            <v>938.73</v>
          </cell>
          <cell r="BQ45">
            <v>5739.14</v>
          </cell>
          <cell r="BX45" t="str">
            <v>2</v>
          </cell>
          <cell r="CB45">
            <v>20674.3</v>
          </cell>
          <cell r="CD45" t="str">
            <v>23</v>
          </cell>
          <cell r="CE45" t="str">
            <v>6400</v>
          </cell>
          <cell r="CF45" t="str">
            <v>100</v>
          </cell>
          <cell r="CG45" t="str">
            <v>199</v>
          </cell>
        </row>
        <row r="46">
          <cell r="S46" t="str">
            <v>3</v>
          </cell>
          <cell r="U46">
            <v>4893827.9499999993</v>
          </cell>
          <cell r="X46">
            <v>3922143.54</v>
          </cell>
          <cell r="Y46" t="str">
            <v>31-6100</v>
          </cell>
          <cell r="Z46" t="str">
            <v>31</v>
          </cell>
          <cell r="AB46" t="str">
            <v>100</v>
          </cell>
          <cell r="AH46">
            <v>13295.32</v>
          </cell>
          <cell r="AI46">
            <v>143994.57</v>
          </cell>
          <cell r="AJ46">
            <v>382693.59</v>
          </cell>
          <cell r="AK46">
            <v>390376.75</v>
          </cell>
          <cell r="AL46">
            <v>423653.02</v>
          </cell>
          <cell r="AM46">
            <v>432766.36</v>
          </cell>
          <cell r="AN46">
            <v>407327.51</v>
          </cell>
          <cell r="AO46">
            <v>408148.25</v>
          </cell>
          <cell r="AP46">
            <v>443571.8</v>
          </cell>
          <cell r="AQ46">
            <v>405994.82</v>
          </cell>
          <cell r="AR46">
            <v>408223.99</v>
          </cell>
          <cell r="AS46">
            <v>1033781.97</v>
          </cell>
          <cell r="AT46">
            <v>38650.269999999997</v>
          </cell>
          <cell r="AU46">
            <v>122937.71</v>
          </cell>
          <cell r="AV46">
            <v>321341.73</v>
          </cell>
          <cell r="AW46">
            <v>331291.56</v>
          </cell>
          <cell r="AX46">
            <v>327604.09000000003</v>
          </cell>
          <cell r="AY46">
            <v>367416.47</v>
          </cell>
          <cell r="AZ46">
            <v>323523.3</v>
          </cell>
          <cell r="BA46">
            <v>322316.78000000003</v>
          </cell>
          <cell r="BB46">
            <v>318329.46000000002</v>
          </cell>
          <cell r="BC46">
            <v>322404.96999999997</v>
          </cell>
          <cell r="BD46">
            <v>317713.15999999997</v>
          </cell>
          <cell r="BE46">
            <v>808614.04</v>
          </cell>
          <cell r="BF46">
            <v>29058.06</v>
          </cell>
          <cell r="BG46">
            <v>101110.27</v>
          </cell>
          <cell r="BH46">
            <v>330936.18</v>
          </cell>
          <cell r="BI46">
            <v>335811.48</v>
          </cell>
          <cell r="BJ46">
            <v>327860.26</v>
          </cell>
          <cell r="BK46">
            <v>330505.3</v>
          </cell>
          <cell r="BL46">
            <v>312006.24</v>
          </cell>
          <cell r="BM46">
            <v>336420.37</v>
          </cell>
          <cell r="BN46">
            <v>325760.71000000002</v>
          </cell>
          <cell r="BO46">
            <v>323851.36</v>
          </cell>
          <cell r="BP46">
            <v>329447.39</v>
          </cell>
          <cell r="BQ46">
            <v>868237.06</v>
          </cell>
          <cell r="BX46" t="str">
            <v>3</v>
          </cell>
          <cell r="CB46">
            <v>4935624.03</v>
          </cell>
          <cell r="CD46" t="str">
            <v>31</v>
          </cell>
          <cell r="CE46" t="str">
            <v>6100</v>
          </cell>
          <cell r="CF46" t="str">
            <v>100</v>
          </cell>
          <cell r="CG46" t="str">
            <v>199</v>
          </cell>
        </row>
        <row r="47">
          <cell r="S47" t="str">
            <v>3</v>
          </cell>
          <cell r="U47">
            <v>7151.03</v>
          </cell>
          <cell r="X47">
            <v>25978.51</v>
          </cell>
          <cell r="Y47" t="str">
            <v>31-6200</v>
          </cell>
          <cell r="Z47" t="str">
            <v>31</v>
          </cell>
          <cell r="AB47" t="str">
            <v>100</v>
          </cell>
          <cell r="AH47">
            <v>5287.03</v>
          </cell>
          <cell r="AI47">
            <v>0</v>
          </cell>
          <cell r="AJ47">
            <v>0</v>
          </cell>
          <cell r="AK47">
            <v>0</v>
          </cell>
          <cell r="AL47">
            <v>250</v>
          </cell>
          <cell r="AM47">
            <v>175</v>
          </cell>
          <cell r="AN47">
            <v>800</v>
          </cell>
          <cell r="AO47">
            <v>0</v>
          </cell>
          <cell r="AP47">
            <v>0</v>
          </cell>
          <cell r="AQ47">
            <v>0</v>
          </cell>
          <cell r="AR47">
            <v>200</v>
          </cell>
          <cell r="AS47">
            <v>439</v>
          </cell>
          <cell r="AT47">
            <v>2010.03</v>
          </cell>
          <cell r="AU47">
            <v>0</v>
          </cell>
          <cell r="AV47">
            <v>3196.75</v>
          </cell>
          <cell r="AW47">
            <v>4478.75</v>
          </cell>
          <cell r="AX47">
            <v>5070.8</v>
          </cell>
          <cell r="AY47">
            <v>5795.93</v>
          </cell>
          <cell r="AZ47">
            <v>3838.75</v>
          </cell>
          <cell r="BA47">
            <v>1137.5</v>
          </cell>
          <cell r="BB47">
            <v>450</v>
          </cell>
          <cell r="BC47">
            <v>0</v>
          </cell>
          <cell r="BD47">
            <v>0</v>
          </cell>
          <cell r="BE47">
            <v>0</v>
          </cell>
          <cell r="BF47">
            <v>1119.19</v>
          </cell>
          <cell r="BG47">
            <v>0</v>
          </cell>
          <cell r="BH47">
            <v>4644.68</v>
          </cell>
          <cell r="BI47">
            <v>1545.5</v>
          </cell>
          <cell r="BJ47">
            <v>0</v>
          </cell>
          <cell r="BK47">
            <v>1450</v>
          </cell>
          <cell r="BL47">
            <v>4000</v>
          </cell>
          <cell r="BM47">
            <v>4516</v>
          </cell>
          <cell r="BN47">
            <v>4471</v>
          </cell>
          <cell r="BO47">
            <v>4797.5</v>
          </cell>
          <cell r="BP47">
            <v>4396.25</v>
          </cell>
          <cell r="BQ47">
            <v>2441.25</v>
          </cell>
          <cell r="BX47" t="str">
            <v>3</v>
          </cell>
          <cell r="CB47">
            <v>16609.010000000002</v>
          </cell>
          <cell r="CD47" t="str">
            <v>31</v>
          </cell>
          <cell r="CE47" t="str">
            <v>6200</v>
          </cell>
          <cell r="CF47" t="str">
            <v>100</v>
          </cell>
          <cell r="CG47" t="str">
            <v>199</v>
          </cell>
        </row>
        <row r="48">
          <cell r="S48" t="str">
            <v>3</v>
          </cell>
          <cell r="U48">
            <v>164712.56</v>
          </cell>
          <cell r="X48">
            <v>124202.78</v>
          </cell>
          <cell r="Y48" t="str">
            <v>31-6300</v>
          </cell>
          <cell r="Z48" t="str">
            <v>31</v>
          </cell>
          <cell r="AB48" t="str">
            <v>100</v>
          </cell>
          <cell r="AH48">
            <v>0</v>
          </cell>
          <cell r="AI48">
            <v>317.89</v>
          </cell>
          <cell r="AJ48">
            <v>8368.34</v>
          </cell>
          <cell r="AK48">
            <v>13915.56</v>
          </cell>
          <cell r="AL48">
            <v>580.32000000000005</v>
          </cell>
          <cell r="AM48">
            <v>2074.92</v>
          </cell>
          <cell r="AN48">
            <v>20945.27</v>
          </cell>
          <cell r="AO48">
            <v>7382.26</v>
          </cell>
          <cell r="AP48">
            <v>33823.86</v>
          </cell>
          <cell r="AQ48">
            <v>26958.95</v>
          </cell>
          <cell r="AR48">
            <v>3014.17</v>
          </cell>
          <cell r="AS48">
            <v>47331.02</v>
          </cell>
          <cell r="AT48">
            <v>504.18</v>
          </cell>
          <cell r="AU48">
            <v>704.52</v>
          </cell>
          <cell r="AV48">
            <v>9590.4699999999993</v>
          </cell>
          <cell r="AW48">
            <v>14181.6</v>
          </cell>
          <cell r="AX48">
            <v>3888.78</v>
          </cell>
          <cell r="AY48">
            <v>2432.91</v>
          </cell>
          <cell r="AZ48">
            <v>28996.52</v>
          </cell>
          <cell r="BA48">
            <v>3527.19</v>
          </cell>
          <cell r="BB48">
            <v>6352.89</v>
          </cell>
          <cell r="BC48">
            <v>22157.26</v>
          </cell>
          <cell r="BD48">
            <v>3491.5</v>
          </cell>
          <cell r="BE48">
            <v>28374.959999999999</v>
          </cell>
          <cell r="BF48">
            <v>0</v>
          </cell>
          <cell r="BG48">
            <v>344.44</v>
          </cell>
          <cell r="BH48">
            <v>4823.91</v>
          </cell>
          <cell r="BI48">
            <v>2731.32</v>
          </cell>
          <cell r="BJ48">
            <v>1749.05</v>
          </cell>
          <cell r="BK48">
            <v>927.32</v>
          </cell>
          <cell r="BL48">
            <v>26064.02</v>
          </cell>
          <cell r="BM48">
            <v>3677.08</v>
          </cell>
          <cell r="BN48">
            <v>8368.19</v>
          </cell>
          <cell r="BO48">
            <v>24647.64</v>
          </cell>
          <cell r="BP48">
            <v>116.9</v>
          </cell>
          <cell r="BQ48">
            <v>43471.42</v>
          </cell>
          <cell r="BX48" t="str">
            <v>3</v>
          </cell>
          <cell r="CB48">
            <v>198558.01999999996</v>
          </cell>
          <cell r="CD48" t="str">
            <v>31</v>
          </cell>
          <cell r="CE48" t="str">
            <v>6300</v>
          </cell>
          <cell r="CF48" t="str">
            <v>100</v>
          </cell>
          <cell r="CG48" t="str">
            <v>199</v>
          </cell>
        </row>
        <row r="49">
          <cell r="S49" t="str">
            <v>3</v>
          </cell>
          <cell r="U49">
            <v>7003.670000000001</v>
          </cell>
          <cell r="X49">
            <v>15043.99</v>
          </cell>
          <cell r="Y49" t="str">
            <v>31-6400</v>
          </cell>
          <cell r="Z49" t="str">
            <v>31</v>
          </cell>
          <cell r="AB49" t="str">
            <v>100</v>
          </cell>
          <cell r="AH49">
            <v>0</v>
          </cell>
          <cell r="AI49">
            <v>750</v>
          </cell>
          <cell r="AJ49">
            <v>76</v>
          </cell>
          <cell r="AK49">
            <v>801.14</v>
          </cell>
          <cell r="AL49">
            <v>1033.29</v>
          </cell>
          <cell r="AM49">
            <v>820</v>
          </cell>
          <cell r="AN49">
            <v>279</v>
          </cell>
          <cell r="AO49">
            <v>375</v>
          </cell>
          <cell r="AP49">
            <v>375</v>
          </cell>
          <cell r="AQ49">
            <v>115.5</v>
          </cell>
          <cell r="AR49">
            <v>2315.35</v>
          </cell>
          <cell r="AS49">
            <v>63.39</v>
          </cell>
          <cell r="AT49">
            <v>0</v>
          </cell>
          <cell r="AU49">
            <v>0</v>
          </cell>
          <cell r="AV49">
            <v>1177</v>
          </cell>
          <cell r="AW49">
            <v>1799.85</v>
          </cell>
          <cell r="AX49">
            <v>3507.82</v>
          </cell>
          <cell r="AY49">
            <v>2101.4899999999998</v>
          </cell>
          <cell r="AZ49">
            <v>454</v>
          </cell>
          <cell r="BA49">
            <v>3197.45</v>
          </cell>
          <cell r="BB49">
            <v>316.38</v>
          </cell>
          <cell r="BC49">
            <v>104</v>
          </cell>
          <cell r="BD49">
            <v>2386</v>
          </cell>
          <cell r="BE49">
            <v>0</v>
          </cell>
          <cell r="BF49">
            <v>440.4</v>
          </cell>
          <cell r="BG49">
            <v>250.54</v>
          </cell>
          <cell r="BH49">
            <v>1740</v>
          </cell>
          <cell r="BI49">
            <v>2419.85</v>
          </cell>
          <cell r="BJ49">
            <v>2967.99</v>
          </cell>
          <cell r="BK49">
            <v>1271.71</v>
          </cell>
          <cell r="BL49">
            <v>876.43</v>
          </cell>
          <cell r="BM49">
            <v>1847.65</v>
          </cell>
          <cell r="BN49">
            <v>1657.29</v>
          </cell>
          <cell r="BO49">
            <v>942.68</v>
          </cell>
          <cell r="BP49">
            <v>350</v>
          </cell>
          <cell r="BQ49">
            <v>82.04</v>
          </cell>
          <cell r="BX49" t="str">
            <v>3</v>
          </cell>
          <cell r="CB49">
            <v>13187.99</v>
          </cell>
          <cell r="CD49" t="str">
            <v>31</v>
          </cell>
          <cell r="CE49" t="str">
            <v>6400</v>
          </cell>
          <cell r="CF49" t="str">
            <v>100</v>
          </cell>
          <cell r="CG49" t="str">
            <v>199</v>
          </cell>
        </row>
        <row r="50">
          <cell r="S50" t="str">
            <v>3</v>
          </cell>
          <cell r="U50">
            <v>174013.16999999998</v>
          </cell>
          <cell r="X50">
            <v>171416.09</v>
          </cell>
          <cell r="Y50" t="str">
            <v>32-6100</v>
          </cell>
          <cell r="Z50" t="str">
            <v>32</v>
          </cell>
          <cell r="AB50" t="str">
            <v>100</v>
          </cell>
          <cell r="AH50">
            <v>5266.47</v>
          </cell>
          <cell r="AI50">
            <v>13697.37</v>
          </cell>
          <cell r="AJ50">
            <v>14566.46</v>
          </cell>
          <cell r="AK50">
            <v>14566.46</v>
          </cell>
          <cell r="AL50">
            <v>14566.46</v>
          </cell>
          <cell r="AM50">
            <v>14566.46</v>
          </cell>
          <cell r="AN50">
            <v>14566.46</v>
          </cell>
          <cell r="AO50">
            <v>14566.46</v>
          </cell>
          <cell r="AP50">
            <v>15073.71</v>
          </cell>
          <cell r="AQ50">
            <v>14516.72</v>
          </cell>
          <cell r="AR50">
            <v>14069.01</v>
          </cell>
          <cell r="AS50">
            <v>23991.13</v>
          </cell>
          <cell r="AT50">
            <v>3775.22</v>
          </cell>
          <cell r="AU50">
            <v>12645.42</v>
          </cell>
          <cell r="AV50">
            <v>14322.3</v>
          </cell>
          <cell r="AW50">
            <v>14322.3</v>
          </cell>
          <cell r="AX50">
            <v>14322.94</v>
          </cell>
          <cell r="AY50">
            <v>15263.9</v>
          </cell>
          <cell r="AZ50">
            <v>14322.52</v>
          </cell>
          <cell r="BA50">
            <v>14322.52</v>
          </cell>
          <cell r="BB50">
            <v>14322.52</v>
          </cell>
          <cell r="BC50">
            <v>14322.52</v>
          </cell>
          <cell r="BD50">
            <v>14322.66</v>
          </cell>
          <cell r="BE50">
            <v>25151.27</v>
          </cell>
          <cell r="BF50">
            <v>656.41</v>
          </cell>
          <cell r="BG50">
            <v>7752.05</v>
          </cell>
          <cell r="BH50">
            <v>8570.94</v>
          </cell>
          <cell r="BI50">
            <v>8570.94</v>
          </cell>
          <cell r="BJ50">
            <v>8570.94</v>
          </cell>
          <cell r="BK50">
            <v>8570.94</v>
          </cell>
          <cell r="BL50">
            <v>8570.94</v>
          </cell>
          <cell r="BM50">
            <v>8107.33</v>
          </cell>
          <cell r="BN50">
            <v>8570.94</v>
          </cell>
          <cell r="BO50">
            <v>8107.33</v>
          </cell>
          <cell r="BP50">
            <v>8107.33</v>
          </cell>
          <cell r="BQ50">
            <v>19630.82</v>
          </cell>
          <cell r="BX50" t="str">
            <v>3</v>
          </cell>
          <cell r="CB50">
            <v>179630.99</v>
          </cell>
          <cell r="CD50" t="str">
            <v>32</v>
          </cell>
          <cell r="CE50" t="str">
            <v>6100</v>
          </cell>
          <cell r="CF50" t="str">
            <v>100</v>
          </cell>
          <cell r="CG50" t="str">
            <v>199</v>
          </cell>
        </row>
        <row r="51">
          <cell r="S51" t="str">
            <v>3</v>
          </cell>
          <cell r="U51">
            <v>0</v>
          </cell>
          <cell r="X51">
            <v>0</v>
          </cell>
          <cell r="Y51" t="str">
            <v>32-6200</v>
          </cell>
          <cell r="Z51" t="str">
            <v>32</v>
          </cell>
          <cell r="AB51" t="str">
            <v>100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52.37</v>
          </cell>
          <cell r="BH51">
            <v>52.37</v>
          </cell>
          <cell r="BI51">
            <v>52.55</v>
          </cell>
          <cell r="BJ51">
            <v>52.55</v>
          </cell>
          <cell r="BK51">
            <v>52.55</v>
          </cell>
          <cell r="BL51">
            <v>53.35</v>
          </cell>
          <cell r="BM51">
            <v>52.56</v>
          </cell>
          <cell r="BN51">
            <v>52.56</v>
          </cell>
          <cell r="BO51">
            <v>52.44</v>
          </cell>
          <cell r="BP51">
            <v>52.44</v>
          </cell>
          <cell r="BQ51">
            <v>106.16</v>
          </cell>
          <cell r="BX51" t="str">
            <v>3</v>
          </cell>
          <cell r="CB51">
            <v>0</v>
          </cell>
          <cell r="CD51" t="str">
            <v>32</v>
          </cell>
          <cell r="CE51" t="str">
            <v>6200</v>
          </cell>
          <cell r="CF51" t="str">
            <v>100</v>
          </cell>
          <cell r="CG51" t="str">
            <v>199</v>
          </cell>
        </row>
        <row r="52">
          <cell r="S52" t="str">
            <v>3</v>
          </cell>
          <cell r="U52">
            <v>0</v>
          </cell>
          <cell r="X52">
            <v>0</v>
          </cell>
          <cell r="Y52" t="str">
            <v>32-6300</v>
          </cell>
          <cell r="Z52" t="str">
            <v>32</v>
          </cell>
          <cell r="AB52" t="str">
            <v>100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X52" t="str">
            <v>3</v>
          </cell>
          <cell r="CB52">
            <v>250</v>
          </cell>
          <cell r="CD52" t="str">
            <v>32</v>
          </cell>
          <cell r="CE52" t="str">
            <v>6300</v>
          </cell>
          <cell r="CF52" t="str">
            <v>100</v>
          </cell>
          <cell r="CG52" t="str">
            <v>199</v>
          </cell>
        </row>
        <row r="53">
          <cell r="S53" t="str">
            <v>3</v>
          </cell>
          <cell r="U53">
            <v>0</v>
          </cell>
          <cell r="X53">
            <v>731.03</v>
          </cell>
          <cell r="Y53" t="str">
            <v>32-6400</v>
          </cell>
          <cell r="Z53" t="str">
            <v>32</v>
          </cell>
          <cell r="AB53" t="str">
            <v>100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336.03</v>
          </cell>
          <cell r="AY53">
            <v>395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X53" t="str">
            <v>3</v>
          </cell>
          <cell r="CB53">
            <v>395</v>
          </cell>
          <cell r="CD53" t="str">
            <v>32</v>
          </cell>
          <cell r="CE53" t="str">
            <v>6400</v>
          </cell>
          <cell r="CF53" t="str">
            <v>100</v>
          </cell>
          <cell r="CG53" t="str">
            <v>199</v>
          </cell>
        </row>
        <row r="54">
          <cell r="S54" t="str">
            <v>3</v>
          </cell>
          <cell r="U54">
            <v>1472921.57</v>
          </cell>
          <cell r="X54">
            <v>1320363.25</v>
          </cell>
          <cell r="Y54" t="str">
            <v>33-6100</v>
          </cell>
          <cell r="Z54" t="str">
            <v>33</v>
          </cell>
          <cell r="AB54" t="str">
            <v>100</v>
          </cell>
          <cell r="AH54">
            <v>12677.23</v>
          </cell>
          <cell r="AI54">
            <v>11686.51</v>
          </cell>
          <cell r="AJ54">
            <v>117587.11</v>
          </cell>
          <cell r="AK54">
            <v>121524.2</v>
          </cell>
          <cell r="AL54">
            <v>122055.79</v>
          </cell>
          <cell r="AM54">
            <v>124756.15</v>
          </cell>
          <cell r="AN54">
            <v>124527.88</v>
          </cell>
          <cell r="AO54">
            <v>124401.05</v>
          </cell>
          <cell r="AP54">
            <v>134216.29</v>
          </cell>
          <cell r="AQ54">
            <v>121649.24</v>
          </cell>
          <cell r="AR54">
            <v>122751.36</v>
          </cell>
          <cell r="AS54">
            <v>335088.76</v>
          </cell>
          <cell r="AT54">
            <v>15181.46</v>
          </cell>
          <cell r="AU54">
            <v>9590.65</v>
          </cell>
          <cell r="AV54">
            <v>110746.34</v>
          </cell>
          <cell r="AW54">
            <v>107973.48</v>
          </cell>
          <cell r="AX54">
            <v>107783.87</v>
          </cell>
          <cell r="AY54">
            <v>117815.01</v>
          </cell>
          <cell r="AZ54">
            <v>106523.92</v>
          </cell>
          <cell r="BA54">
            <v>107098.39</v>
          </cell>
          <cell r="BB54">
            <v>106597.97</v>
          </cell>
          <cell r="BC54">
            <v>107265.19</v>
          </cell>
          <cell r="BD54">
            <v>107267.5</v>
          </cell>
          <cell r="BE54">
            <v>316519.46999999997</v>
          </cell>
          <cell r="BF54">
            <v>13717.47</v>
          </cell>
          <cell r="BG54">
            <v>6046.29</v>
          </cell>
          <cell r="BH54">
            <v>98106.99</v>
          </cell>
          <cell r="BI54">
            <v>98537.45</v>
          </cell>
          <cell r="BJ54">
            <v>97920.49</v>
          </cell>
          <cell r="BK54">
            <v>98084.92</v>
          </cell>
          <cell r="BL54">
            <v>97938.15</v>
          </cell>
          <cell r="BM54">
            <v>98084.82</v>
          </cell>
          <cell r="BN54">
            <v>97527.05</v>
          </cell>
          <cell r="BO54">
            <v>97306.97</v>
          </cell>
          <cell r="BP54">
            <v>97325.14</v>
          </cell>
          <cell r="BQ54">
            <v>280754.46999999997</v>
          </cell>
          <cell r="BX54" t="str">
            <v>3</v>
          </cell>
          <cell r="CB54">
            <v>1511255</v>
          </cell>
          <cell r="CD54" t="str">
            <v>33</v>
          </cell>
          <cell r="CE54" t="str">
            <v>6100</v>
          </cell>
          <cell r="CF54" t="str">
            <v>100</v>
          </cell>
          <cell r="CG54" t="str">
            <v>199</v>
          </cell>
        </row>
        <row r="55">
          <cell r="S55" t="str">
            <v>3</v>
          </cell>
          <cell r="U55">
            <v>53080.75</v>
          </cell>
          <cell r="X55">
            <v>52221.45</v>
          </cell>
          <cell r="Y55" t="str">
            <v>33-6200</v>
          </cell>
          <cell r="Z55" t="str">
            <v>33</v>
          </cell>
          <cell r="AB55" t="str">
            <v>100</v>
          </cell>
          <cell r="AH55">
            <v>46020</v>
          </cell>
          <cell r="AI55">
            <v>1465</v>
          </cell>
          <cell r="AJ55">
            <v>0</v>
          </cell>
          <cell r="AK55">
            <v>2362</v>
          </cell>
          <cell r="AL55">
            <v>0</v>
          </cell>
          <cell r="AM55">
            <v>1500</v>
          </cell>
          <cell r="AN55">
            <v>0</v>
          </cell>
          <cell r="AO55">
            <v>0</v>
          </cell>
          <cell r="AP55">
            <v>0</v>
          </cell>
          <cell r="AQ55">
            <v>200</v>
          </cell>
          <cell r="AR55">
            <v>1533.75</v>
          </cell>
          <cell r="AS55">
            <v>0</v>
          </cell>
          <cell r="AT55">
            <v>41250</v>
          </cell>
          <cell r="AU55">
            <v>1527.45</v>
          </cell>
          <cell r="AV55">
            <v>0</v>
          </cell>
          <cell r="AW55">
            <v>832</v>
          </cell>
          <cell r="AX55">
            <v>5877</v>
          </cell>
          <cell r="AY55">
            <v>0</v>
          </cell>
          <cell r="AZ55">
            <v>0</v>
          </cell>
          <cell r="BA55">
            <v>1560</v>
          </cell>
          <cell r="BB55">
            <v>0</v>
          </cell>
          <cell r="BC55">
            <v>0</v>
          </cell>
          <cell r="BD55">
            <v>0</v>
          </cell>
          <cell r="BE55">
            <v>1175</v>
          </cell>
          <cell r="BF55">
            <v>0</v>
          </cell>
          <cell r="BG55">
            <v>8212.5</v>
          </cell>
          <cell r="BH55">
            <v>2670.75</v>
          </cell>
          <cell r="BI55">
            <v>712.5</v>
          </cell>
          <cell r="BJ55">
            <v>0</v>
          </cell>
          <cell r="BK55">
            <v>802.5</v>
          </cell>
          <cell r="BL55">
            <v>1425</v>
          </cell>
          <cell r="BM55">
            <v>22</v>
          </cell>
          <cell r="BN55">
            <v>712.5</v>
          </cell>
          <cell r="BO55">
            <v>712.5</v>
          </cell>
          <cell r="BP55">
            <v>772.5</v>
          </cell>
          <cell r="BQ55">
            <v>742.5</v>
          </cell>
          <cell r="BX55" t="str">
            <v>3</v>
          </cell>
          <cell r="CB55">
            <v>54791.010000000009</v>
          </cell>
          <cell r="CD55" t="str">
            <v>33</v>
          </cell>
          <cell r="CE55" t="str">
            <v>6200</v>
          </cell>
          <cell r="CF55" t="str">
            <v>100</v>
          </cell>
          <cell r="CG55" t="str">
            <v>199</v>
          </cell>
        </row>
        <row r="56">
          <cell r="S56" t="str">
            <v>3</v>
          </cell>
          <cell r="U56">
            <v>139836.53999999998</v>
          </cell>
          <cell r="X56">
            <v>26141.990000000005</v>
          </cell>
          <cell r="Y56" t="str">
            <v>33-6300</v>
          </cell>
          <cell r="Z56" t="str">
            <v>33</v>
          </cell>
          <cell r="AB56" t="str">
            <v>100</v>
          </cell>
          <cell r="AH56">
            <v>0</v>
          </cell>
          <cell r="AI56">
            <v>0</v>
          </cell>
          <cell r="AJ56">
            <v>36781.269999999997</v>
          </cell>
          <cell r="AK56">
            <v>3174.77</v>
          </cell>
          <cell r="AL56">
            <v>543.62</v>
          </cell>
          <cell r="AM56">
            <v>1100.71</v>
          </cell>
          <cell r="AN56">
            <v>508.16</v>
          </cell>
          <cell r="AO56">
            <v>3029.75</v>
          </cell>
          <cell r="AP56">
            <v>3217.94</v>
          </cell>
          <cell r="AQ56">
            <v>10014.34</v>
          </cell>
          <cell r="AR56">
            <v>177.86</v>
          </cell>
          <cell r="AS56">
            <v>81288.12</v>
          </cell>
          <cell r="AT56">
            <v>0</v>
          </cell>
          <cell r="AU56">
            <v>2664.66</v>
          </cell>
          <cell r="AV56">
            <v>3330.26</v>
          </cell>
          <cell r="AW56">
            <v>3145.21</v>
          </cell>
          <cell r="AX56">
            <v>2126.1</v>
          </cell>
          <cell r="AY56">
            <v>1906.95</v>
          </cell>
          <cell r="AZ56">
            <v>1534.01</v>
          </cell>
          <cell r="BA56">
            <v>3184.57</v>
          </cell>
          <cell r="BB56">
            <v>2750.25</v>
          </cell>
          <cell r="BC56">
            <v>84.63</v>
          </cell>
          <cell r="BD56">
            <v>4950.3500000000004</v>
          </cell>
          <cell r="BE56">
            <v>465</v>
          </cell>
          <cell r="BF56">
            <v>0</v>
          </cell>
          <cell r="BG56">
            <v>182.72</v>
          </cell>
          <cell r="BH56">
            <v>2600.0700000000002</v>
          </cell>
          <cell r="BI56">
            <v>2419.44</v>
          </cell>
          <cell r="BJ56">
            <v>7520.61</v>
          </cell>
          <cell r="BK56">
            <v>5667.61</v>
          </cell>
          <cell r="BL56">
            <v>1264.42</v>
          </cell>
          <cell r="BM56">
            <v>3135.76</v>
          </cell>
          <cell r="BN56">
            <v>3654.66</v>
          </cell>
          <cell r="BO56">
            <v>517.24</v>
          </cell>
          <cell r="BP56">
            <v>0</v>
          </cell>
          <cell r="BQ56">
            <v>1929.99</v>
          </cell>
          <cell r="BX56" t="str">
            <v>3</v>
          </cell>
          <cell r="CB56">
            <v>145925.01</v>
          </cell>
          <cell r="CD56" t="str">
            <v>33</v>
          </cell>
          <cell r="CE56" t="str">
            <v>6300</v>
          </cell>
          <cell r="CF56" t="str">
            <v>100</v>
          </cell>
          <cell r="CG56" t="str">
            <v>199</v>
          </cell>
        </row>
        <row r="57">
          <cell r="S57" t="str">
            <v>3</v>
          </cell>
          <cell r="U57">
            <v>866.98</v>
          </cell>
          <cell r="X57">
            <v>1558</v>
          </cell>
          <cell r="Y57" t="str">
            <v>33-6400</v>
          </cell>
          <cell r="Z57" t="str">
            <v>33</v>
          </cell>
          <cell r="AB57" t="str">
            <v>100</v>
          </cell>
          <cell r="AH57">
            <v>0</v>
          </cell>
          <cell r="AI57">
            <v>0</v>
          </cell>
          <cell r="AJ57">
            <v>0</v>
          </cell>
          <cell r="AK57">
            <v>159.5</v>
          </cell>
          <cell r="AL57">
            <v>682.48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25</v>
          </cell>
          <cell r="AR57">
            <v>0</v>
          </cell>
          <cell r="AS57">
            <v>0</v>
          </cell>
          <cell r="AT57">
            <v>982</v>
          </cell>
          <cell r="AU57">
            <v>0</v>
          </cell>
          <cell r="AV57">
            <v>400</v>
          </cell>
          <cell r="AW57">
            <v>159.5</v>
          </cell>
          <cell r="AX57">
            <v>0</v>
          </cell>
          <cell r="AY57">
            <v>0</v>
          </cell>
          <cell r="AZ57">
            <v>0</v>
          </cell>
          <cell r="BA57">
            <v>16.5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160</v>
          </cell>
          <cell r="BG57">
            <v>25</v>
          </cell>
          <cell r="BH57">
            <v>279</v>
          </cell>
          <cell r="BI57">
            <v>418.95</v>
          </cell>
          <cell r="BJ57">
            <v>0</v>
          </cell>
          <cell r="BK57">
            <v>350</v>
          </cell>
          <cell r="BL57">
            <v>0</v>
          </cell>
          <cell r="BM57">
            <v>1060</v>
          </cell>
          <cell r="BN57">
            <v>90</v>
          </cell>
          <cell r="BO57">
            <v>0</v>
          </cell>
          <cell r="BP57">
            <v>0</v>
          </cell>
          <cell r="BQ57">
            <v>1225.22</v>
          </cell>
          <cell r="BX57" t="str">
            <v>3</v>
          </cell>
          <cell r="CB57">
            <v>883.0100000000001</v>
          </cell>
          <cell r="CD57" t="str">
            <v>33</v>
          </cell>
          <cell r="CE57" t="str">
            <v>6400</v>
          </cell>
          <cell r="CF57" t="str">
            <v>100</v>
          </cell>
          <cell r="CG57" t="str">
            <v>199</v>
          </cell>
        </row>
        <row r="58">
          <cell r="S58" t="str">
            <v>3</v>
          </cell>
          <cell r="U58">
            <v>63410.649999999994</v>
          </cell>
          <cell r="X58">
            <v>64727.420000000006</v>
          </cell>
          <cell r="Y58" t="str">
            <v>34-6100</v>
          </cell>
          <cell r="Z58" t="str">
            <v>34</v>
          </cell>
          <cell r="AB58" t="str">
            <v>100</v>
          </cell>
          <cell r="AH58">
            <v>55.15</v>
          </cell>
          <cell r="AI58">
            <v>55.15</v>
          </cell>
          <cell r="AJ58">
            <v>5706.35</v>
          </cell>
          <cell r="AK58">
            <v>5763.71</v>
          </cell>
          <cell r="AL58">
            <v>5868.8</v>
          </cell>
          <cell r="AM58">
            <v>5080.37</v>
          </cell>
          <cell r="AN58">
            <v>5219.2299999999996</v>
          </cell>
          <cell r="AO58">
            <v>5707.58</v>
          </cell>
          <cell r="AP58">
            <v>6893.6</v>
          </cell>
          <cell r="AQ58">
            <v>5699.15</v>
          </cell>
          <cell r="AR58">
            <v>5801.06</v>
          </cell>
          <cell r="AS58">
            <v>11560.5</v>
          </cell>
          <cell r="AT58">
            <v>382.65</v>
          </cell>
          <cell r="AU58">
            <v>-262.45</v>
          </cell>
          <cell r="AV58">
            <v>5156.87</v>
          </cell>
          <cell r="AW58">
            <v>5457.66</v>
          </cell>
          <cell r="AX58">
            <v>5162.8100000000004</v>
          </cell>
          <cell r="AY58">
            <v>5460.36</v>
          </cell>
          <cell r="AZ58">
            <v>5414.47</v>
          </cell>
          <cell r="BA58">
            <v>5587.01</v>
          </cell>
          <cell r="BB58">
            <v>5336.76</v>
          </cell>
          <cell r="BC58">
            <v>5399.37</v>
          </cell>
          <cell r="BD58">
            <v>4745.4799999999996</v>
          </cell>
          <cell r="BE58">
            <v>16886.43</v>
          </cell>
          <cell r="BF58">
            <v>366.22</v>
          </cell>
          <cell r="BG58">
            <v>-251.33</v>
          </cell>
          <cell r="BH58">
            <v>4530.83</v>
          </cell>
          <cell r="BI58">
            <v>4548.21</v>
          </cell>
          <cell r="BJ58">
            <v>5128.6400000000003</v>
          </cell>
          <cell r="BK58">
            <v>4523.45</v>
          </cell>
          <cell r="BL58">
            <v>4526.5600000000004</v>
          </cell>
          <cell r="BM58">
            <v>5746.96</v>
          </cell>
          <cell r="BN58">
            <v>4524.53</v>
          </cell>
          <cell r="BO58">
            <v>4525.9399999999996</v>
          </cell>
          <cell r="BP58">
            <v>4484.3</v>
          </cell>
          <cell r="BQ58">
            <v>13075.37</v>
          </cell>
          <cell r="BX58" t="str">
            <v>3</v>
          </cell>
          <cell r="CB58">
            <v>66868.02</v>
          </cell>
          <cell r="CD58" t="str">
            <v>34</v>
          </cell>
          <cell r="CE58" t="str">
            <v>6100</v>
          </cell>
          <cell r="CF58" t="str">
            <v>100</v>
          </cell>
          <cell r="CG58" t="str">
            <v>199</v>
          </cell>
        </row>
        <row r="59">
          <cell r="S59" t="str">
            <v>3</v>
          </cell>
          <cell r="U59">
            <v>2914526.04</v>
          </cell>
          <cell r="X59">
            <v>2736783.19</v>
          </cell>
          <cell r="Y59" t="str">
            <v>34-6200</v>
          </cell>
          <cell r="Z59" t="str">
            <v>34</v>
          </cell>
          <cell r="AB59" t="str">
            <v>100</v>
          </cell>
          <cell r="AH59">
            <v>0</v>
          </cell>
          <cell r="AI59">
            <v>0</v>
          </cell>
          <cell r="AJ59">
            <v>366307.37</v>
          </cell>
          <cell r="AK59">
            <v>44093.51</v>
          </cell>
          <cell r="AL59">
            <v>0</v>
          </cell>
          <cell r="AM59">
            <v>638121.66</v>
          </cell>
          <cell r="AN59">
            <v>242548.24</v>
          </cell>
          <cell r="AO59">
            <v>0</v>
          </cell>
          <cell r="AP59">
            <v>577569.31999999995</v>
          </cell>
          <cell r="AQ59">
            <v>309737.44</v>
          </cell>
          <cell r="AR59">
            <v>-60</v>
          </cell>
          <cell r="AS59">
            <v>736208.5</v>
          </cell>
          <cell r="AT59">
            <v>0</v>
          </cell>
          <cell r="AU59">
            <v>15915.84</v>
          </cell>
          <cell r="AV59">
            <v>168593.69</v>
          </cell>
          <cell r="AW59">
            <v>0</v>
          </cell>
          <cell r="AX59">
            <v>332459.24</v>
          </cell>
          <cell r="AY59">
            <v>350414.76</v>
          </cell>
          <cell r="AZ59">
            <v>266364.34999999998</v>
          </cell>
          <cell r="BA59">
            <v>248288.64000000001</v>
          </cell>
          <cell r="BB59">
            <v>296715.65999999997</v>
          </cell>
          <cell r="BC59">
            <v>302146.13</v>
          </cell>
          <cell r="BD59">
            <v>536172.24</v>
          </cell>
          <cell r="BE59">
            <v>219712.64000000001</v>
          </cell>
          <cell r="BF59">
            <v>0</v>
          </cell>
          <cell r="BG59">
            <v>0</v>
          </cell>
          <cell r="BH59">
            <v>167227.75</v>
          </cell>
          <cell r="BI59">
            <v>1099.99</v>
          </cell>
          <cell r="BJ59">
            <v>322114.8</v>
          </cell>
          <cell r="BK59">
            <v>346037.56</v>
          </cell>
          <cell r="BL59">
            <v>279403.52000000002</v>
          </cell>
          <cell r="BM59">
            <v>246713.60000000001</v>
          </cell>
          <cell r="BN59">
            <v>281651.84999999998</v>
          </cell>
          <cell r="BO59">
            <v>306610.42</v>
          </cell>
          <cell r="BP59">
            <v>260343.28</v>
          </cell>
          <cell r="BQ59">
            <v>673266.79</v>
          </cell>
          <cell r="BX59" t="str">
            <v>3</v>
          </cell>
          <cell r="CB59">
            <v>2941000.01</v>
          </cell>
          <cell r="CD59" t="str">
            <v>34</v>
          </cell>
          <cell r="CE59" t="str">
            <v>6200</v>
          </cell>
          <cell r="CF59" t="str">
            <v>100</v>
          </cell>
          <cell r="CG59" t="str">
            <v>199</v>
          </cell>
        </row>
        <row r="60">
          <cell r="S60" t="str">
            <v>3</v>
          </cell>
          <cell r="U60">
            <v>111018.23</v>
          </cell>
          <cell r="X60">
            <v>100907.73000000001</v>
          </cell>
          <cell r="Y60" t="str">
            <v>34-6300</v>
          </cell>
          <cell r="Z60" t="str">
            <v>34</v>
          </cell>
          <cell r="AB60" t="str">
            <v>100</v>
          </cell>
          <cell r="AH60">
            <v>-3963.79</v>
          </cell>
          <cell r="AI60">
            <v>-3974.38</v>
          </cell>
          <cell r="AJ60">
            <v>5145.4399999999996</v>
          </cell>
          <cell r="AK60">
            <v>8562</v>
          </cell>
          <cell r="AL60">
            <v>15856.52</v>
          </cell>
          <cell r="AM60">
            <v>6625.66</v>
          </cell>
          <cell r="AN60">
            <v>7479.56</v>
          </cell>
          <cell r="AO60">
            <v>10949.87</v>
          </cell>
          <cell r="AP60">
            <v>22300.33</v>
          </cell>
          <cell r="AQ60">
            <v>20539.2</v>
          </cell>
          <cell r="AR60">
            <v>12455.2</v>
          </cell>
          <cell r="AS60">
            <v>9042.6200000000008</v>
          </cell>
          <cell r="AT60">
            <v>-5000.5200000000004</v>
          </cell>
          <cell r="AU60">
            <v>-6563.36</v>
          </cell>
          <cell r="AV60">
            <v>24265.03</v>
          </cell>
          <cell r="AW60">
            <v>23130.05</v>
          </cell>
          <cell r="AX60">
            <v>-10349.17</v>
          </cell>
          <cell r="AY60">
            <v>31594.39</v>
          </cell>
          <cell r="AZ60">
            <v>3689.26</v>
          </cell>
          <cell r="BA60">
            <v>28691.73</v>
          </cell>
          <cell r="BB60">
            <v>4412.38</v>
          </cell>
          <cell r="BC60">
            <v>-9507.64</v>
          </cell>
          <cell r="BD60">
            <v>6429.76</v>
          </cell>
          <cell r="BE60">
            <v>10115.82</v>
          </cell>
          <cell r="BF60">
            <v>-3064.89</v>
          </cell>
          <cell r="BG60">
            <v>-4891.5600000000004</v>
          </cell>
          <cell r="BH60">
            <v>24686.59</v>
          </cell>
          <cell r="BI60">
            <v>27990.35</v>
          </cell>
          <cell r="BJ60">
            <v>12666.66</v>
          </cell>
          <cell r="BK60">
            <v>27688.82</v>
          </cell>
          <cell r="BL60">
            <v>-5058.47</v>
          </cell>
          <cell r="BM60">
            <v>11635.73</v>
          </cell>
          <cell r="BN60">
            <v>20498.32</v>
          </cell>
          <cell r="BO60">
            <v>17022.61</v>
          </cell>
          <cell r="BP60">
            <v>2984.7</v>
          </cell>
          <cell r="BQ60">
            <v>5886.71</v>
          </cell>
          <cell r="BX60" t="str">
            <v>3</v>
          </cell>
          <cell r="CB60">
            <v>155000.01</v>
          </cell>
          <cell r="CD60" t="str">
            <v>34</v>
          </cell>
          <cell r="CE60" t="str">
            <v>6300</v>
          </cell>
          <cell r="CF60" t="str">
            <v>100</v>
          </cell>
          <cell r="CG60" t="str">
            <v>199</v>
          </cell>
        </row>
        <row r="61">
          <cell r="S61" t="str">
            <v>3</v>
          </cell>
          <cell r="U61">
            <v>-1945.5</v>
          </cell>
          <cell r="X61">
            <v>-8187.22</v>
          </cell>
          <cell r="Y61" t="str">
            <v>34-6400</v>
          </cell>
          <cell r="Z61" t="str">
            <v>34</v>
          </cell>
          <cell r="AB61" t="str">
            <v>100</v>
          </cell>
          <cell r="AH61">
            <v>0</v>
          </cell>
          <cell r="AI61">
            <v>0</v>
          </cell>
          <cell r="AJ61">
            <v>0</v>
          </cell>
          <cell r="AK61">
            <v>-121.5</v>
          </cell>
          <cell r="AL61">
            <v>-544.5</v>
          </cell>
          <cell r="AM61">
            <v>-241.5</v>
          </cell>
          <cell r="AN61">
            <v>0</v>
          </cell>
          <cell r="AO61">
            <v>0</v>
          </cell>
          <cell r="AP61">
            <v>0</v>
          </cell>
          <cell r="AQ61">
            <v>-1038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-132</v>
          </cell>
          <cell r="AW61">
            <v>0</v>
          </cell>
          <cell r="AX61">
            <v>-616.5</v>
          </cell>
          <cell r="AY61">
            <v>-940.5</v>
          </cell>
          <cell r="AZ61">
            <v>-295.5</v>
          </cell>
          <cell r="BA61">
            <v>-218.7</v>
          </cell>
          <cell r="BB61">
            <v>-504</v>
          </cell>
          <cell r="BC61">
            <v>-5480.02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-111</v>
          </cell>
          <cell r="BI61">
            <v>-742.5</v>
          </cell>
          <cell r="BJ61">
            <v>-1304.7</v>
          </cell>
          <cell r="BK61">
            <v>-690</v>
          </cell>
          <cell r="BL61">
            <v>0</v>
          </cell>
          <cell r="BM61">
            <v>-1346.7</v>
          </cell>
          <cell r="BN61">
            <v>0</v>
          </cell>
          <cell r="BO61">
            <v>-1717.5</v>
          </cell>
          <cell r="BP61">
            <v>-2742</v>
          </cell>
          <cell r="BQ61">
            <v>-4294.68</v>
          </cell>
          <cell r="BX61" t="str">
            <v>3</v>
          </cell>
          <cell r="CB61">
            <v>0</v>
          </cell>
          <cell r="CD61" t="str">
            <v>34</v>
          </cell>
          <cell r="CE61" t="str">
            <v>6400</v>
          </cell>
          <cell r="CF61" t="str">
            <v>100</v>
          </cell>
          <cell r="CG61" t="str">
            <v>199</v>
          </cell>
        </row>
        <row r="62">
          <cell r="S62" t="str">
            <v>3</v>
          </cell>
          <cell r="U62">
            <v>129462.62</v>
          </cell>
          <cell r="X62">
            <v>39343.54</v>
          </cell>
          <cell r="Y62" t="str">
            <v>35-6100</v>
          </cell>
          <cell r="Z62" t="str">
            <v>35</v>
          </cell>
          <cell r="AB62" t="str">
            <v>100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65435.27</v>
          </cell>
          <cell r="AQ62">
            <v>0</v>
          </cell>
          <cell r="AR62">
            <v>0</v>
          </cell>
          <cell r="AS62">
            <v>64027.35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39343.54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X62" t="str">
            <v>3</v>
          </cell>
          <cell r="CB62">
            <v>70000</v>
          </cell>
          <cell r="CD62" t="str">
            <v>35</v>
          </cell>
          <cell r="CE62" t="str">
            <v>6100</v>
          </cell>
          <cell r="CF62" t="str">
            <v>100</v>
          </cell>
          <cell r="CG62" t="str">
            <v>199</v>
          </cell>
        </row>
        <row r="63">
          <cell r="S63" t="str">
            <v>3</v>
          </cell>
          <cell r="U63">
            <v>1746.08</v>
          </cell>
          <cell r="X63">
            <v>35302.870000000003</v>
          </cell>
          <cell r="Y63" t="str">
            <v>35-6400</v>
          </cell>
          <cell r="Z63" t="str">
            <v>35</v>
          </cell>
          <cell r="AB63" t="str">
            <v>100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1746.08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35302.870000000003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67426.350000000006</v>
          </cell>
          <cell r="BX63" t="str">
            <v>3</v>
          </cell>
          <cell r="CB63">
            <v>75000</v>
          </cell>
          <cell r="CD63" t="str">
            <v>35</v>
          </cell>
          <cell r="CE63" t="str">
            <v>6400</v>
          </cell>
          <cell r="CF63" t="str">
            <v>100</v>
          </cell>
          <cell r="CG63" t="str">
            <v>199</v>
          </cell>
        </row>
        <row r="64">
          <cell r="S64" t="str">
            <v>3</v>
          </cell>
          <cell r="U64">
            <v>185481.06999999998</v>
          </cell>
          <cell r="X64">
            <v>229346.46000000002</v>
          </cell>
          <cell r="Y64" t="str">
            <v>36-6100</v>
          </cell>
          <cell r="Z64" t="str">
            <v>36</v>
          </cell>
          <cell r="AB64" t="str">
            <v>100</v>
          </cell>
          <cell r="AH64">
            <v>1014.57</v>
          </cell>
          <cell r="AI64">
            <v>7456.96</v>
          </cell>
          <cell r="AJ64">
            <v>12647.34</v>
          </cell>
          <cell r="AK64">
            <v>12364.22</v>
          </cell>
          <cell r="AL64">
            <v>12130.74</v>
          </cell>
          <cell r="AM64">
            <v>12130.55</v>
          </cell>
          <cell r="AN64">
            <v>12131.83</v>
          </cell>
          <cell r="AO64">
            <v>12131.48</v>
          </cell>
          <cell r="AP64">
            <v>15427.74</v>
          </cell>
          <cell r="AQ64">
            <v>12130.62</v>
          </cell>
          <cell r="AR64">
            <v>40088.559999999998</v>
          </cell>
          <cell r="AS64">
            <v>35826.46</v>
          </cell>
          <cell r="AT64">
            <v>1762.69</v>
          </cell>
          <cell r="AU64">
            <v>10793.66</v>
          </cell>
          <cell r="AV64">
            <v>13392.52</v>
          </cell>
          <cell r="AW64">
            <v>13366.51</v>
          </cell>
          <cell r="AX64">
            <v>13129.45</v>
          </cell>
          <cell r="AY64">
            <v>28980.05</v>
          </cell>
          <cell r="AZ64">
            <v>12921.44</v>
          </cell>
          <cell r="BA64">
            <v>17503.23</v>
          </cell>
          <cell r="BB64">
            <v>13081.92</v>
          </cell>
          <cell r="BC64">
            <v>13081.47</v>
          </cell>
          <cell r="BD64">
            <v>53002.44</v>
          </cell>
          <cell r="BE64">
            <v>38331.08</v>
          </cell>
          <cell r="BF64">
            <v>1673.87</v>
          </cell>
          <cell r="BG64">
            <v>7419.16</v>
          </cell>
          <cell r="BH64">
            <v>14837.57</v>
          </cell>
          <cell r="BI64">
            <v>14390.67</v>
          </cell>
          <cell r="BJ64">
            <v>15485.66</v>
          </cell>
          <cell r="BK64">
            <v>15866.45</v>
          </cell>
          <cell r="BL64">
            <v>14431.57</v>
          </cell>
          <cell r="BM64">
            <v>16645.98</v>
          </cell>
          <cell r="BN64">
            <v>13441.54</v>
          </cell>
          <cell r="BO64">
            <v>14294.59</v>
          </cell>
          <cell r="BP64">
            <v>51930.12</v>
          </cell>
          <cell r="BQ64">
            <v>38888.67</v>
          </cell>
          <cell r="BX64" t="str">
            <v>3</v>
          </cell>
          <cell r="CB64">
            <v>215641.01</v>
          </cell>
          <cell r="CD64" t="str">
            <v>36</v>
          </cell>
          <cell r="CE64" t="str">
            <v>6100</v>
          </cell>
          <cell r="CF64" t="str">
            <v>100</v>
          </cell>
          <cell r="CG64" t="str">
            <v>199</v>
          </cell>
        </row>
        <row r="65">
          <cell r="S65" t="str">
            <v>3</v>
          </cell>
          <cell r="U65">
            <v>143522.12</v>
          </cell>
          <cell r="X65">
            <v>151655.41999999998</v>
          </cell>
          <cell r="Y65" t="str">
            <v>36-6200</v>
          </cell>
          <cell r="Z65" t="str">
            <v>36</v>
          </cell>
          <cell r="AB65" t="str">
            <v>100</v>
          </cell>
          <cell r="AH65">
            <v>0</v>
          </cell>
          <cell r="AI65">
            <v>13395</v>
          </cell>
          <cell r="AJ65">
            <v>7865.17</v>
          </cell>
          <cell r="AK65">
            <v>5148.47</v>
          </cell>
          <cell r="AL65">
            <v>7249.98</v>
          </cell>
          <cell r="AM65">
            <v>19956</v>
          </cell>
          <cell r="AN65">
            <v>14860.01</v>
          </cell>
          <cell r="AO65">
            <v>15300</v>
          </cell>
          <cell r="AP65">
            <v>19609.560000000001</v>
          </cell>
          <cell r="AQ65">
            <v>12460.99</v>
          </cell>
          <cell r="AR65">
            <v>16891.3</v>
          </cell>
          <cell r="AS65">
            <v>10785.64</v>
          </cell>
          <cell r="AT65">
            <v>2070</v>
          </cell>
          <cell r="AU65">
            <v>14430</v>
          </cell>
          <cell r="AV65">
            <v>6910.86</v>
          </cell>
          <cell r="AW65">
            <v>41938.410000000003</v>
          </cell>
          <cell r="AX65">
            <v>12509.73</v>
          </cell>
          <cell r="AY65">
            <v>5093.8</v>
          </cell>
          <cell r="AZ65">
            <v>7526.29</v>
          </cell>
          <cell r="BA65">
            <v>24391.1</v>
          </cell>
          <cell r="BB65">
            <v>5570.09</v>
          </cell>
          <cell r="BC65">
            <v>2718</v>
          </cell>
          <cell r="BD65">
            <v>8565.49</v>
          </cell>
          <cell r="BE65">
            <v>19931.650000000001</v>
          </cell>
          <cell r="BF65">
            <v>1000</v>
          </cell>
          <cell r="BG65">
            <v>2430</v>
          </cell>
          <cell r="BH65">
            <v>10701.28</v>
          </cell>
          <cell r="BI65">
            <v>6538.02</v>
          </cell>
          <cell r="BJ65">
            <v>7038.61</v>
          </cell>
          <cell r="BK65">
            <v>10147.129999999999</v>
          </cell>
          <cell r="BL65">
            <v>2048.6799999999998</v>
          </cell>
          <cell r="BM65">
            <v>10233.48</v>
          </cell>
          <cell r="BN65">
            <v>17953.099999999999</v>
          </cell>
          <cell r="BO65">
            <v>5957.89</v>
          </cell>
          <cell r="BP65">
            <v>13678.85</v>
          </cell>
          <cell r="BQ65">
            <v>4194.2299999999996</v>
          </cell>
          <cell r="BX65" t="str">
            <v>3</v>
          </cell>
          <cell r="CB65">
            <v>160572.23000000004</v>
          </cell>
          <cell r="CD65" t="str">
            <v>36</v>
          </cell>
          <cell r="CE65" t="str">
            <v>6200</v>
          </cell>
          <cell r="CF65" t="str">
            <v>100</v>
          </cell>
          <cell r="CG65" t="str">
            <v>199</v>
          </cell>
        </row>
        <row r="66">
          <cell r="S66" t="str">
            <v>3</v>
          </cell>
          <cell r="U66">
            <v>79070.989999999991</v>
          </cell>
          <cell r="X66">
            <v>148146.59</v>
          </cell>
          <cell r="Y66" t="str">
            <v>36-6300</v>
          </cell>
          <cell r="Z66" t="str">
            <v>36</v>
          </cell>
          <cell r="AB66" t="str">
            <v>100</v>
          </cell>
          <cell r="AH66">
            <v>0</v>
          </cell>
          <cell r="AI66">
            <v>473.44</v>
          </cell>
          <cell r="AJ66">
            <v>2134.44</v>
          </cell>
          <cell r="AK66">
            <v>1558.85</v>
          </cell>
          <cell r="AL66">
            <v>15646.32</v>
          </cell>
          <cell r="AM66">
            <v>1866.94</v>
          </cell>
          <cell r="AN66">
            <v>743.72</v>
          </cell>
          <cell r="AO66">
            <v>5619.54</v>
          </cell>
          <cell r="AP66">
            <v>12224.63</v>
          </cell>
          <cell r="AQ66">
            <v>19873.349999999999</v>
          </cell>
          <cell r="AR66">
            <v>645.54999999999995</v>
          </cell>
          <cell r="AS66">
            <v>18284.21</v>
          </cell>
          <cell r="AT66">
            <v>0</v>
          </cell>
          <cell r="AU66">
            <v>824.27</v>
          </cell>
          <cell r="AV66">
            <v>8567.44</v>
          </cell>
          <cell r="AW66">
            <v>8928.32</v>
          </cell>
          <cell r="AX66">
            <v>1529.17</v>
          </cell>
          <cell r="AY66">
            <v>913.69</v>
          </cell>
          <cell r="AZ66">
            <v>5983.01</v>
          </cell>
          <cell r="BA66">
            <v>3868.57</v>
          </cell>
          <cell r="BB66">
            <v>104365.71</v>
          </cell>
          <cell r="BC66">
            <v>3811.91</v>
          </cell>
          <cell r="BD66">
            <v>4450.47</v>
          </cell>
          <cell r="BE66">
            <v>4904.03</v>
          </cell>
          <cell r="BF66">
            <v>0</v>
          </cell>
          <cell r="BG66">
            <v>3958.27</v>
          </cell>
          <cell r="BH66">
            <v>2703.27</v>
          </cell>
          <cell r="BI66">
            <v>11692.43</v>
          </cell>
          <cell r="BJ66">
            <v>2291.4</v>
          </cell>
          <cell r="BK66">
            <v>17050.060000000001</v>
          </cell>
          <cell r="BL66">
            <v>1162.33</v>
          </cell>
          <cell r="BM66">
            <v>4482.25</v>
          </cell>
          <cell r="BN66">
            <v>4521.24</v>
          </cell>
          <cell r="BO66">
            <v>35821.360000000001</v>
          </cell>
          <cell r="BP66">
            <v>3477.57</v>
          </cell>
          <cell r="BQ66">
            <v>61337.99</v>
          </cell>
          <cell r="BX66" t="str">
            <v>3</v>
          </cell>
          <cell r="CB66">
            <v>96042.690000000017</v>
          </cell>
          <cell r="CD66" t="str">
            <v>36</v>
          </cell>
          <cell r="CE66" t="str">
            <v>6300</v>
          </cell>
          <cell r="CF66" t="str">
            <v>100</v>
          </cell>
          <cell r="CG66" t="str">
            <v>199</v>
          </cell>
        </row>
        <row r="67">
          <cell r="S67" t="str">
            <v>3</v>
          </cell>
          <cell r="U67">
            <v>111703.35999999999</v>
          </cell>
          <cell r="X67">
            <v>291937.45</v>
          </cell>
          <cell r="Y67" t="str">
            <v>36-6400</v>
          </cell>
          <cell r="Z67" t="str">
            <v>36</v>
          </cell>
          <cell r="AB67" t="str">
            <v>100</v>
          </cell>
          <cell r="AH67">
            <v>7400</v>
          </cell>
          <cell r="AI67">
            <v>1310.2</v>
          </cell>
          <cell r="AJ67">
            <v>8667</v>
          </cell>
          <cell r="AK67">
            <v>28688.65</v>
          </cell>
          <cell r="AL67">
            <v>6073.01</v>
          </cell>
          <cell r="AM67">
            <v>7663.9</v>
          </cell>
          <cell r="AN67">
            <v>7242.81</v>
          </cell>
          <cell r="AO67">
            <v>11503.5</v>
          </cell>
          <cell r="AP67">
            <v>10685.71</v>
          </cell>
          <cell r="AQ67">
            <v>12092.21</v>
          </cell>
          <cell r="AR67">
            <v>3758.19</v>
          </cell>
          <cell r="AS67">
            <v>6618.18</v>
          </cell>
          <cell r="AT67">
            <v>170.2</v>
          </cell>
          <cell r="AU67">
            <v>23380.42</v>
          </cell>
          <cell r="AV67">
            <v>72427.08</v>
          </cell>
          <cell r="AW67">
            <v>31245.13</v>
          </cell>
          <cell r="AX67">
            <v>16250.44</v>
          </cell>
          <cell r="AY67">
            <v>39914.19</v>
          </cell>
          <cell r="AZ67">
            <v>35051.61</v>
          </cell>
          <cell r="BA67">
            <v>40859.370000000003</v>
          </cell>
          <cell r="BB67">
            <v>26887.71</v>
          </cell>
          <cell r="BC67">
            <v>11759.95</v>
          </cell>
          <cell r="BD67">
            <v>-5515.15</v>
          </cell>
          <cell r="BE67">
            <v>-493.5</v>
          </cell>
          <cell r="BF67">
            <v>4155.91</v>
          </cell>
          <cell r="BG67">
            <v>19939.86</v>
          </cell>
          <cell r="BH67">
            <v>24843.17</v>
          </cell>
          <cell r="BI67">
            <v>17797.21</v>
          </cell>
          <cell r="BJ67">
            <v>17946.66</v>
          </cell>
          <cell r="BK67">
            <v>37060.58</v>
          </cell>
          <cell r="BL67">
            <v>21009.14</v>
          </cell>
          <cell r="BM67">
            <v>36587.39</v>
          </cell>
          <cell r="BN67">
            <v>39412.239999999998</v>
          </cell>
          <cell r="BO67">
            <v>36465.01</v>
          </cell>
          <cell r="BP67">
            <v>38326.07</v>
          </cell>
          <cell r="BQ67">
            <v>27182.98</v>
          </cell>
          <cell r="BX67" t="str">
            <v>3</v>
          </cell>
          <cell r="CB67">
            <v>148123.10999999999</v>
          </cell>
          <cell r="CD67" t="str">
            <v>36</v>
          </cell>
          <cell r="CE67" t="str">
            <v>6400</v>
          </cell>
          <cell r="CF67" t="str">
            <v>100</v>
          </cell>
          <cell r="CG67" t="str">
            <v>199</v>
          </cell>
        </row>
        <row r="68">
          <cell r="S68" t="str">
            <v>3</v>
          </cell>
          <cell r="U68">
            <v>16762</v>
          </cell>
          <cell r="X68">
            <v>0</v>
          </cell>
          <cell r="Y68" t="str">
            <v>36-6600</v>
          </cell>
          <cell r="Z68" t="str">
            <v>36</v>
          </cell>
          <cell r="AB68" t="str">
            <v>100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16762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X68" t="str">
            <v>3</v>
          </cell>
          <cell r="CB68">
            <v>16761.990000000002</v>
          </cell>
          <cell r="CD68" t="str">
            <v>36</v>
          </cell>
          <cell r="CE68" t="str">
            <v>6600</v>
          </cell>
          <cell r="CF68" t="str">
            <v>100</v>
          </cell>
          <cell r="CG68" t="str">
            <v>199</v>
          </cell>
        </row>
        <row r="69">
          <cell r="S69" t="str">
            <v>4</v>
          </cell>
          <cell r="U69">
            <v>2291551.7599999998</v>
          </cell>
          <cell r="X69">
            <v>2345705.42</v>
          </cell>
          <cell r="Y69" t="str">
            <v>41-6100</v>
          </cell>
          <cell r="Z69" t="str">
            <v>41</v>
          </cell>
          <cell r="AB69" t="str">
            <v>100</v>
          </cell>
          <cell r="AH69">
            <v>164971.95000000001</v>
          </cell>
          <cell r="AI69">
            <v>177630.27</v>
          </cell>
          <cell r="AJ69">
            <v>194303.29</v>
          </cell>
          <cell r="AK69">
            <v>194606.58</v>
          </cell>
          <cell r="AL69">
            <v>191249.9</v>
          </cell>
          <cell r="AM69">
            <v>191402.47</v>
          </cell>
          <cell r="AN69">
            <v>191325.91</v>
          </cell>
          <cell r="AO69">
            <v>191438.17</v>
          </cell>
          <cell r="AP69">
            <v>199420.7</v>
          </cell>
          <cell r="AQ69">
            <v>183597.81</v>
          </cell>
          <cell r="AR69">
            <v>192038.96</v>
          </cell>
          <cell r="AS69">
            <v>219565.75</v>
          </cell>
          <cell r="AT69">
            <v>181145.05</v>
          </cell>
          <cell r="AU69">
            <v>164977.31</v>
          </cell>
          <cell r="AV69">
            <v>187595.63</v>
          </cell>
          <cell r="AW69">
            <v>190811.01</v>
          </cell>
          <cell r="AX69">
            <v>193925.46</v>
          </cell>
          <cell r="AY69">
            <v>206465.06</v>
          </cell>
          <cell r="AZ69">
            <v>194058.27</v>
          </cell>
          <cell r="BA69">
            <v>191692.24</v>
          </cell>
          <cell r="BB69">
            <v>197486.94</v>
          </cell>
          <cell r="BC69">
            <v>197088.85</v>
          </cell>
          <cell r="BD69">
            <v>198536.72</v>
          </cell>
          <cell r="BE69">
            <v>241922.88</v>
          </cell>
          <cell r="BF69">
            <v>159827.72</v>
          </cell>
          <cell r="BG69">
            <v>157155.04</v>
          </cell>
          <cell r="BH69">
            <v>175606.42</v>
          </cell>
          <cell r="BI69">
            <v>175779.56</v>
          </cell>
          <cell r="BJ69">
            <v>175654.86</v>
          </cell>
          <cell r="BK69">
            <v>176198.14</v>
          </cell>
          <cell r="BL69">
            <v>171647.72</v>
          </cell>
          <cell r="BM69">
            <v>171588.01</v>
          </cell>
          <cell r="BN69">
            <v>171566.82</v>
          </cell>
          <cell r="BO69">
            <v>170868.43</v>
          </cell>
          <cell r="BP69">
            <v>172774.11</v>
          </cell>
          <cell r="BQ69">
            <v>213557.51</v>
          </cell>
          <cell r="BX69" t="str">
            <v>4</v>
          </cell>
          <cell r="CB69">
            <v>2274779.0099999998</v>
          </cell>
          <cell r="CD69" t="str">
            <v>41</v>
          </cell>
          <cell r="CE69" t="str">
            <v>6100</v>
          </cell>
          <cell r="CF69" t="str">
            <v>100</v>
          </cell>
          <cell r="CG69" t="str">
            <v>199</v>
          </cell>
        </row>
        <row r="70">
          <cell r="S70" t="str">
            <v>4</v>
          </cell>
          <cell r="U70">
            <v>397257.67</v>
          </cell>
          <cell r="X70">
            <v>523546.31</v>
          </cell>
          <cell r="Y70" t="str">
            <v>41-6200</v>
          </cell>
          <cell r="Z70" t="str">
            <v>41</v>
          </cell>
          <cell r="AB70" t="str">
            <v>100</v>
          </cell>
          <cell r="AH70">
            <v>46283.31</v>
          </cell>
          <cell r="AI70">
            <v>18611.990000000002</v>
          </cell>
          <cell r="AJ70">
            <v>12043.35</v>
          </cell>
          <cell r="AK70">
            <v>65338.86</v>
          </cell>
          <cell r="AL70">
            <v>14547.68</v>
          </cell>
          <cell r="AM70">
            <v>39349.64</v>
          </cell>
          <cell r="AN70">
            <v>29398.34</v>
          </cell>
          <cell r="AO70">
            <v>15247.19</v>
          </cell>
          <cell r="AP70">
            <v>115849.13</v>
          </cell>
          <cell r="AQ70">
            <v>18536.009999999998</v>
          </cell>
          <cell r="AR70">
            <v>2738.35</v>
          </cell>
          <cell r="AS70">
            <v>19313.82</v>
          </cell>
          <cell r="AT70">
            <v>34222.230000000003</v>
          </cell>
          <cell r="AU70">
            <v>84379.57</v>
          </cell>
          <cell r="AV70">
            <v>15957.66</v>
          </cell>
          <cell r="AW70">
            <v>72781.279999999999</v>
          </cell>
          <cell r="AX70">
            <v>20440.64</v>
          </cell>
          <cell r="AY70">
            <v>41709.440000000002</v>
          </cell>
          <cell r="AZ70">
            <v>15565.54</v>
          </cell>
          <cell r="BA70">
            <v>8169.26</v>
          </cell>
          <cell r="BB70">
            <v>42040.12</v>
          </cell>
          <cell r="BC70">
            <v>113990.73</v>
          </cell>
          <cell r="BD70">
            <v>13352.52</v>
          </cell>
          <cell r="BE70">
            <v>60937.32</v>
          </cell>
          <cell r="BF70">
            <v>39995.910000000003</v>
          </cell>
          <cell r="BG70">
            <v>41156.6</v>
          </cell>
          <cell r="BH70">
            <v>14546.66</v>
          </cell>
          <cell r="BI70">
            <v>57493.18</v>
          </cell>
          <cell r="BJ70">
            <v>13470.54</v>
          </cell>
          <cell r="BK70">
            <v>36300.99</v>
          </cell>
          <cell r="BL70">
            <v>9943.51</v>
          </cell>
          <cell r="BM70">
            <v>36961.03</v>
          </cell>
          <cell r="BN70">
            <v>129130.42</v>
          </cell>
          <cell r="BO70">
            <v>33363.370000000003</v>
          </cell>
          <cell r="BP70">
            <v>42242.69</v>
          </cell>
          <cell r="BQ70">
            <v>24274.13</v>
          </cell>
          <cell r="BX70" t="str">
            <v>4</v>
          </cell>
          <cell r="CB70">
            <v>455157</v>
          </cell>
          <cell r="CD70" t="str">
            <v>41</v>
          </cell>
          <cell r="CE70" t="str">
            <v>6200</v>
          </cell>
          <cell r="CF70" t="str">
            <v>100</v>
          </cell>
          <cell r="CG70" t="str">
            <v>199</v>
          </cell>
        </row>
        <row r="71">
          <cell r="S71" t="str">
            <v>4</v>
          </cell>
          <cell r="U71">
            <v>39951.630000000005</v>
          </cell>
          <cell r="X71">
            <v>54251.749999999993</v>
          </cell>
          <cell r="Y71" t="str">
            <v>41-6300</v>
          </cell>
          <cell r="Z71" t="str">
            <v>41</v>
          </cell>
          <cell r="AB71" t="str">
            <v>100</v>
          </cell>
          <cell r="AH71">
            <v>1324.27</v>
          </cell>
          <cell r="AI71">
            <v>-356.16</v>
          </cell>
          <cell r="AJ71">
            <v>2620.6799999999998</v>
          </cell>
          <cell r="AK71">
            <v>3121.19</v>
          </cell>
          <cell r="AL71">
            <v>11088.04</v>
          </cell>
          <cell r="AM71">
            <v>-129.4</v>
          </cell>
          <cell r="AN71">
            <v>493.96</v>
          </cell>
          <cell r="AO71">
            <v>10468.1</v>
          </cell>
          <cell r="AP71">
            <v>-406.72</v>
          </cell>
          <cell r="AQ71">
            <v>1035.1099999999999</v>
          </cell>
          <cell r="AR71">
            <v>5933.9</v>
          </cell>
          <cell r="AS71">
            <v>4758.66</v>
          </cell>
          <cell r="AT71">
            <v>587.47</v>
          </cell>
          <cell r="AU71">
            <v>12421.76</v>
          </cell>
          <cell r="AV71">
            <v>6987.78</v>
          </cell>
          <cell r="AW71">
            <v>1436.57</v>
          </cell>
          <cell r="AX71">
            <v>492.07</v>
          </cell>
          <cell r="AY71">
            <v>10166.530000000001</v>
          </cell>
          <cell r="AZ71">
            <v>930.74</v>
          </cell>
          <cell r="BA71">
            <v>1778.27</v>
          </cell>
          <cell r="BB71">
            <v>1116.73</v>
          </cell>
          <cell r="BC71">
            <v>9161.92</v>
          </cell>
          <cell r="BD71">
            <v>1164.42</v>
          </cell>
          <cell r="BE71">
            <v>8007.49</v>
          </cell>
          <cell r="BF71">
            <v>5997.33</v>
          </cell>
          <cell r="BG71">
            <v>10296.51</v>
          </cell>
          <cell r="BH71">
            <v>2282.44</v>
          </cell>
          <cell r="BI71">
            <v>1393.73</v>
          </cell>
          <cell r="BJ71">
            <v>1274.47</v>
          </cell>
          <cell r="BK71">
            <v>6324.43</v>
          </cell>
          <cell r="BL71">
            <v>5973.17</v>
          </cell>
          <cell r="BM71">
            <v>2288.7800000000002</v>
          </cell>
          <cell r="BN71">
            <v>1981.97</v>
          </cell>
          <cell r="BO71">
            <v>5397.03</v>
          </cell>
          <cell r="BP71">
            <v>2270.7199999999998</v>
          </cell>
          <cell r="BQ71">
            <v>-1646.39</v>
          </cell>
          <cell r="BX71" t="str">
            <v>4</v>
          </cell>
          <cell r="CB71">
            <v>55490.979999999996</v>
          </cell>
          <cell r="CD71" t="str">
            <v>41</v>
          </cell>
          <cell r="CE71" t="str">
            <v>6300</v>
          </cell>
          <cell r="CF71" t="str">
            <v>100</v>
          </cell>
          <cell r="CG71" t="str">
            <v>199</v>
          </cell>
        </row>
        <row r="72">
          <cell r="S72" t="str">
            <v>4</v>
          </cell>
          <cell r="U72">
            <v>135146.51</v>
          </cell>
          <cell r="X72">
            <v>139716.30000000002</v>
          </cell>
          <cell r="Y72" t="str">
            <v>41-6400</v>
          </cell>
          <cell r="Z72" t="str">
            <v>41</v>
          </cell>
          <cell r="AB72" t="str">
            <v>100</v>
          </cell>
          <cell r="AH72">
            <v>10193.49</v>
          </cell>
          <cell r="AI72">
            <v>54208.22</v>
          </cell>
          <cell r="AJ72">
            <v>4360.1499999999996</v>
          </cell>
          <cell r="AK72">
            <v>9947.49</v>
          </cell>
          <cell r="AL72">
            <v>5754.78</v>
          </cell>
          <cell r="AM72">
            <v>18589.21</v>
          </cell>
          <cell r="AN72">
            <v>4984.7700000000004</v>
          </cell>
          <cell r="AO72">
            <v>2087.77</v>
          </cell>
          <cell r="AP72">
            <v>7224.08</v>
          </cell>
          <cell r="AQ72">
            <v>1584.55</v>
          </cell>
          <cell r="AR72">
            <v>10567.05</v>
          </cell>
          <cell r="AS72">
            <v>5644.95</v>
          </cell>
          <cell r="AT72">
            <v>11308.68</v>
          </cell>
          <cell r="AU72">
            <v>48273.56</v>
          </cell>
          <cell r="AV72">
            <v>8072.41</v>
          </cell>
          <cell r="AW72">
            <v>13924.24</v>
          </cell>
          <cell r="AX72">
            <v>15989.36</v>
          </cell>
          <cell r="AY72">
            <v>3491.97</v>
          </cell>
          <cell r="AZ72">
            <v>8489.56</v>
          </cell>
          <cell r="BA72">
            <v>9944.11</v>
          </cell>
          <cell r="BB72">
            <v>4226.7</v>
          </cell>
          <cell r="BC72">
            <v>3833.89</v>
          </cell>
          <cell r="BD72">
            <v>8888.18</v>
          </cell>
          <cell r="BE72">
            <v>3273.64</v>
          </cell>
          <cell r="BF72">
            <v>10813.61</v>
          </cell>
          <cell r="BG72">
            <v>49472.22</v>
          </cell>
          <cell r="BH72">
            <v>9120.48</v>
          </cell>
          <cell r="BI72">
            <v>6282.37</v>
          </cell>
          <cell r="BJ72">
            <v>15320.49</v>
          </cell>
          <cell r="BK72">
            <v>7768.48</v>
          </cell>
          <cell r="BL72">
            <v>5500.01</v>
          </cell>
          <cell r="BM72">
            <v>7976.85</v>
          </cell>
          <cell r="BN72">
            <v>7056.59</v>
          </cell>
          <cell r="BO72">
            <v>5818.09</v>
          </cell>
          <cell r="BP72">
            <v>32327.08</v>
          </cell>
          <cell r="BQ72">
            <v>9377.06</v>
          </cell>
          <cell r="BX72" t="str">
            <v>4</v>
          </cell>
          <cell r="CB72">
            <v>182369.01000000004</v>
          </cell>
          <cell r="CD72" t="str">
            <v>41</v>
          </cell>
          <cell r="CE72" t="str">
            <v>6400</v>
          </cell>
          <cell r="CF72" t="str">
            <v>100</v>
          </cell>
          <cell r="CG72" t="str">
            <v>199</v>
          </cell>
        </row>
        <row r="73">
          <cell r="S73" t="str">
            <v>5</v>
          </cell>
          <cell r="U73">
            <v>5674282.459999999</v>
          </cell>
          <cell r="X73">
            <v>5555802.2599999998</v>
          </cell>
          <cell r="Y73" t="str">
            <v>51-6100</v>
          </cell>
          <cell r="Z73" t="str">
            <v>51</v>
          </cell>
          <cell r="AB73" t="str">
            <v>100</v>
          </cell>
          <cell r="AH73">
            <v>179516.82</v>
          </cell>
          <cell r="AI73">
            <v>212482.99</v>
          </cell>
          <cell r="AJ73">
            <v>509102.14</v>
          </cell>
          <cell r="AK73">
            <v>464874.39</v>
          </cell>
          <cell r="AL73">
            <v>478712.82</v>
          </cell>
          <cell r="AM73">
            <v>434402.18</v>
          </cell>
          <cell r="AN73">
            <v>422666.51</v>
          </cell>
          <cell r="AO73">
            <v>486277.93</v>
          </cell>
          <cell r="AP73">
            <v>540392.22</v>
          </cell>
          <cell r="AQ73">
            <v>544973.97</v>
          </cell>
          <cell r="AR73">
            <v>472605.26</v>
          </cell>
          <cell r="AS73">
            <v>928275.23</v>
          </cell>
          <cell r="AT73">
            <v>210135.11</v>
          </cell>
          <cell r="AU73">
            <v>152971.01999999999</v>
          </cell>
          <cell r="AV73">
            <v>426356.92</v>
          </cell>
          <cell r="AW73">
            <v>484562.35</v>
          </cell>
          <cell r="AX73">
            <v>441875.13</v>
          </cell>
          <cell r="AY73">
            <v>453742.81</v>
          </cell>
          <cell r="AZ73">
            <v>411293.1</v>
          </cell>
          <cell r="BA73">
            <v>457241.83</v>
          </cell>
          <cell r="BB73">
            <v>448275.52</v>
          </cell>
          <cell r="BC73">
            <v>507175.01</v>
          </cell>
          <cell r="BD73">
            <v>463101.41</v>
          </cell>
          <cell r="BE73">
            <v>1099072.05</v>
          </cell>
          <cell r="BF73">
            <v>201159.98</v>
          </cell>
          <cell r="BG73">
            <v>131041.67</v>
          </cell>
          <cell r="BH73">
            <v>394233.31</v>
          </cell>
          <cell r="BI73">
            <v>431254.29</v>
          </cell>
          <cell r="BJ73">
            <v>392327.75</v>
          </cell>
          <cell r="BK73">
            <v>377872.34</v>
          </cell>
          <cell r="BL73">
            <v>367965.28</v>
          </cell>
          <cell r="BM73">
            <v>385175.33</v>
          </cell>
          <cell r="BN73">
            <v>395529.61</v>
          </cell>
          <cell r="BO73">
            <v>435880.48</v>
          </cell>
          <cell r="BP73">
            <v>384636.26</v>
          </cell>
          <cell r="BQ73">
            <v>988395.03</v>
          </cell>
          <cell r="BX73" t="str">
            <v>5</v>
          </cell>
          <cell r="CB73">
            <v>5615167.0099999998</v>
          </cell>
          <cell r="CD73" t="str">
            <v>51</v>
          </cell>
          <cell r="CE73" t="str">
            <v>6100</v>
          </cell>
          <cell r="CF73" t="str">
            <v>100</v>
          </cell>
          <cell r="CG73" t="str">
            <v>199</v>
          </cell>
        </row>
        <row r="74">
          <cell r="S74" t="str">
            <v>5</v>
          </cell>
          <cell r="U74">
            <v>3432008.8499999996</v>
          </cell>
          <cell r="X74">
            <v>3246959.1999999997</v>
          </cell>
          <cell r="Y74" t="str">
            <v>51-6200</v>
          </cell>
          <cell r="Z74" t="str">
            <v>51</v>
          </cell>
          <cell r="AB74" t="str">
            <v>100</v>
          </cell>
          <cell r="AH74">
            <v>12714.94</v>
          </cell>
          <cell r="AI74">
            <v>348131.82</v>
          </cell>
          <cell r="AJ74">
            <v>320204.24</v>
          </cell>
          <cell r="AK74">
            <v>257902.89</v>
          </cell>
          <cell r="AL74">
            <v>297795.27</v>
          </cell>
          <cell r="AM74">
            <v>226453.6</v>
          </cell>
          <cell r="AN74">
            <v>252545.25</v>
          </cell>
          <cell r="AO74">
            <v>189770.18</v>
          </cell>
          <cell r="AP74">
            <v>295627.06</v>
          </cell>
          <cell r="AQ74">
            <v>206328.77</v>
          </cell>
          <cell r="AR74">
            <v>213419.63</v>
          </cell>
          <cell r="AS74">
            <v>811115.2</v>
          </cell>
          <cell r="AT74">
            <v>76452.479999999996</v>
          </cell>
          <cell r="AU74">
            <v>161689.04999999999</v>
          </cell>
          <cell r="AV74">
            <v>332433.71999999997</v>
          </cell>
          <cell r="AW74">
            <v>475211.21</v>
          </cell>
          <cell r="AX74">
            <v>229326.95</v>
          </cell>
          <cell r="AY74">
            <v>219008.93</v>
          </cell>
          <cell r="AZ74">
            <v>150234.51</v>
          </cell>
          <cell r="BA74">
            <v>257106.6</v>
          </cell>
          <cell r="BB74">
            <v>100540.45</v>
          </cell>
          <cell r="BC74">
            <v>250061.82</v>
          </cell>
          <cell r="BD74">
            <v>94452.82</v>
          </cell>
          <cell r="BE74">
            <v>900440.66</v>
          </cell>
          <cell r="BF74">
            <v>65091.22</v>
          </cell>
          <cell r="BG74">
            <v>246988.27</v>
          </cell>
          <cell r="BH74">
            <v>234512.7</v>
          </cell>
          <cell r="BI74">
            <v>161179.81</v>
          </cell>
          <cell r="BJ74">
            <v>325037.57</v>
          </cell>
          <cell r="BK74">
            <v>193853.11</v>
          </cell>
          <cell r="BL74">
            <v>217969.93</v>
          </cell>
          <cell r="BM74">
            <v>207582.76</v>
          </cell>
          <cell r="BN74">
            <v>195957.99</v>
          </cell>
          <cell r="BO74">
            <v>196045.86</v>
          </cell>
          <cell r="BP74">
            <v>199895.95</v>
          </cell>
          <cell r="BQ74">
            <v>503432.78</v>
          </cell>
          <cell r="BX74" t="str">
            <v>5</v>
          </cell>
          <cell r="CB74">
            <v>4141738.9799999995</v>
          </cell>
          <cell r="CD74" t="str">
            <v>51</v>
          </cell>
          <cell r="CE74" t="str">
            <v>6200</v>
          </cell>
          <cell r="CF74" t="str">
            <v>100</v>
          </cell>
          <cell r="CG74" t="str">
            <v>199</v>
          </cell>
        </row>
        <row r="75">
          <cell r="S75" t="str">
            <v>5</v>
          </cell>
          <cell r="U75">
            <v>803214.88</v>
          </cell>
          <cell r="X75">
            <v>770446.51000000013</v>
          </cell>
          <cell r="Y75" t="str">
            <v>51-6300</v>
          </cell>
          <cell r="Z75" t="str">
            <v>51</v>
          </cell>
          <cell r="AB75" t="str">
            <v>100</v>
          </cell>
          <cell r="AH75">
            <v>9982.14</v>
          </cell>
          <cell r="AI75">
            <v>64853.279999999999</v>
          </cell>
          <cell r="AJ75">
            <v>159476.17000000001</v>
          </cell>
          <cell r="AK75">
            <v>79737.81</v>
          </cell>
          <cell r="AL75">
            <v>54977.07</v>
          </cell>
          <cell r="AM75">
            <v>32649.759999999998</v>
          </cell>
          <cell r="AN75">
            <v>86591.44</v>
          </cell>
          <cell r="AO75">
            <v>35433.410000000003</v>
          </cell>
          <cell r="AP75">
            <v>117942.63</v>
          </cell>
          <cell r="AQ75">
            <v>59873.56</v>
          </cell>
          <cell r="AR75">
            <v>55018.28</v>
          </cell>
          <cell r="AS75">
            <v>46679.33</v>
          </cell>
          <cell r="AT75">
            <v>16421.11</v>
          </cell>
          <cell r="AU75">
            <v>33620.46</v>
          </cell>
          <cell r="AV75">
            <v>93844.77</v>
          </cell>
          <cell r="AW75">
            <v>85774.93</v>
          </cell>
          <cell r="AX75">
            <v>59258.13</v>
          </cell>
          <cell r="AY75">
            <v>42909.96</v>
          </cell>
          <cell r="AZ75">
            <v>61863.89</v>
          </cell>
          <cell r="BA75">
            <v>82154</v>
          </cell>
          <cell r="BB75">
            <v>51970.78</v>
          </cell>
          <cell r="BC75">
            <v>60091.91</v>
          </cell>
          <cell r="BD75">
            <v>19738.3</v>
          </cell>
          <cell r="BE75">
            <v>162798.26999999999</v>
          </cell>
          <cell r="BF75">
            <v>3818.14</v>
          </cell>
          <cell r="BG75">
            <v>59188.37</v>
          </cell>
          <cell r="BH75">
            <v>41409.360000000001</v>
          </cell>
          <cell r="BI75">
            <v>62682.33</v>
          </cell>
          <cell r="BJ75">
            <v>41425.06</v>
          </cell>
          <cell r="BK75">
            <v>60037.71</v>
          </cell>
          <cell r="BL75">
            <v>57563.71</v>
          </cell>
          <cell r="BM75">
            <v>51975.59</v>
          </cell>
          <cell r="BN75">
            <v>71019.12</v>
          </cell>
          <cell r="BO75">
            <v>104105.73</v>
          </cell>
          <cell r="BP75">
            <v>78515.34</v>
          </cell>
          <cell r="BQ75">
            <v>73851.27</v>
          </cell>
          <cell r="BX75" t="str">
            <v>5</v>
          </cell>
          <cell r="CB75">
            <v>864214</v>
          </cell>
          <cell r="CD75" t="str">
            <v>51</v>
          </cell>
          <cell r="CE75" t="str">
            <v>6300</v>
          </cell>
          <cell r="CF75" t="str">
            <v>100</v>
          </cell>
          <cell r="CG75" t="str">
            <v>199</v>
          </cell>
        </row>
        <row r="76">
          <cell r="S76" t="str">
            <v>5</v>
          </cell>
          <cell r="U76">
            <v>1396120.7699999998</v>
          </cell>
          <cell r="X76">
            <v>699342.37000000011</v>
          </cell>
          <cell r="Y76" t="str">
            <v>51-6400</v>
          </cell>
          <cell r="Z76" t="str">
            <v>51</v>
          </cell>
          <cell r="AB76" t="str">
            <v>100</v>
          </cell>
          <cell r="AH76">
            <v>0</v>
          </cell>
          <cell r="AI76">
            <v>28085.75</v>
          </cell>
          <cell r="AJ76">
            <v>14943.25</v>
          </cell>
          <cell r="AK76">
            <v>1333051.6499999999</v>
          </cell>
          <cell r="AL76">
            <v>127.25</v>
          </cell>
          <cell r="AM76">
            <v>1503.5</v>
          </cell>
          <cell r="AN76">
            <v>715</v>
          </cell>
          <cell r="AO76">
            <v>547.45000000000005</v>
          </cell>
          <cell r="AP76">
            <v>12278.25</v>
          </cell>
          <cell r="AQ76">
            <v>1803.7</v>
          </cell>
          <cell r="AR76">
            <v>35.5</v>
          </cell>
          <cell r="AS76">
            <v>3029.47</v>
          </cell>
          <cell r="AT76">
            <v>33.25</v>
          </cell>
          <cell r="AU76">
            <v>23204</v>
          </cell>
          <cell r="AV76">
            <v>668979.05000000005</v>
          </cell>
          <cell r="AW76">
            <v>113.43</v>
          </cell>
          <cell r="AX76">
            <v>390.74</v>
          </cell>
          <cell r="AY76">
            <v>741</v>
          </cell>
          <cell r="AZ76">
            <v>1348.25</v>
          </cell>
          <cell r="BA76">
            <v>2984.25</v>
          </cell>
          <cell r="BB76">
            <v>914.4</v>
          </cell>
          <cell r="BC76">
            <v>-25</v>
          </cell>
          <cell r="BD76">
            <v>340</v>
          </cell>
          <cell r="BE76">
            <v>319</v>
          </cell>
          <cell r="BF76">
            <v>-101.61</v>
          </cell>
          <cell r="BG76">
            <v>40100.5</v>
          </cell>
          <cell r="BH76">
            <v>10791.44</v>
          </cell>
          <cell r="BI76">
            <v>575956.63</v>
          </cell>
          <cell r="BJ76">
            <v>76.42</v>
          </cell>
          <cell r="BK76">
            <v>1002.85</v>
          </cell>
          <cell r="BL76">
            <v>341.46</v>
          </cell>
          <cell r="BM76">
            <v>5219.55</v>
          </cell>
          <cell r="BN76">
            <v>2544.14</v>
          </cell>
          <cell r="BO76">
            <v>164.68</v>
          </cell>
          <cell r="BP76">
            <v>839.31</v>
          </cell>
          <cell r="BQ76">
            <v>1229.96</v>
          </cell>
          <cell r="BX76" t="str">
            <v>5</v>
          </cell>
          <cell r="CB76">
            <v>1404302.99</v>
          </cell>
          <cell r="CD76" t="str">
            <v>51</v>
          </cell>
          <cell r="CE76" t="str">
            <v>6400</v>
          </cell>
          <cell r="CF76" t="str">
            <v>100</v>
          </cell>
          <cell r="CG76" t="str">
            <v>199</v>
          </cell>
        </row>
        <row r="77">
          <cell r="S77" t="str">
            <v>5</v>
          </cell>
          <cell r="U77">
            <v>63930.32</v>
          </cell>
          <cell r="X77">
            <v>140567.75</v>
          </cell>
          <cell r="Y77" t="str">
            <v>51-6600</v>
          </cell>
          <cell r="Z77" t="str">
            <v>51</v>
          </cell>
          <cell r="AB77" t="str">
            <v>100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8678.5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55251.82</v>
          </cell>
          <cell r="AR77">
            <v>0</v>
          </cell>
          <cell r="AS77">
            <v>0</v>
          </cell>
          <cell r="AT77">
            <v>0</v>
          </cell>
          <cell r="AU77">
            <v>-10000</v>
          </cell>
          <cell r="AV77">
            <v>0</v>
          </cell>
          <cell r="AW77">
            <v>37707.54</v>
          </cell>
          <cell r="AX77">
            <v>0</v>
          </cell>
          <cell r="AY77">
            <v>0</v>
          </cell>
          <cell r="AZ77">
            <v>8004.95</v>
          </cell>
          <cell r="BA77">
            <v>26996</v>
          </cell>
          <cell r="BB77">
            <v>0</v>
          </cell>
          <cell r="BC77">
            <v>18646</v>
          </cell>
          <cell r="BD77">
            <v>40772.26</v>
          </cell>
          <cell r="BE77">
            <v>18441</v>
          </cell>
          <cell r="BF77">
            <v>0</v>
          </cell>
          <cell r="BG77">
            <v>200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-468.01</v>
          </cell>
          <cell r="BQ77">
            <v>161965.41</v>
          </cell>
          <cell r="BX77" t="str">
            <v>5</v>
          </cell>
          <cell r="CB77">
            <v>83153</v>
          </cell>
          <cell r="CD77" t="str">
            <v>51</v>
          </cell>
          <cell r="CE77" t="str">
            <v>6600</v>
          </cell>
          <cell r="CF77" t="str">
            <v>100</v>
          </cell>
          <cell r="CG77" t="str">
            <v>199</v>
          </cell>
        </row>
        <row r="78">
          <cell r="S78" t="str">
            <v>5</v>
          </cell>
          <cell r="U78">
            <v>2029</v>
          </cell>
          <cell r="X78">
            <v>500</v>
          </cell>
          <cell r="Y78" t="str">
            <v>52-6100</v>
          </cell>
          <cell r="Z78" t="str">
            <v>52</v>
          </cell>
          <cell r="AB78" t="str">
            <v>100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1014.5</v>
          </cell>
          <cell r="AQ78">
            <v>0</v>
          </cell>
          <cell r="AR78">
            <v>0</v>
          </cell>
          <cell r="AS78">
            <v>1014.5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500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X78" t="str">
            <v>5</v>
          </cell>
          <cell r="CB78">
            <v>0</v>
          </cell>
          <cell r="CD78" t="str">
            <v>52</v>
          </cell>
          <cell r="CE78" t="str">
            <v>6100</v>
          </cell>
          <cell r="CF78" t="str">
            <v>100</v>
          </cell>
          <cell r="CG78" t="str">
            <v>199</v>
          </cell>
        </row>
        <row r="79">
          <cell r="S79" t="str">
            <v>5</v>
          </cell>
          <cell r="U79">
            <v>606748.61</v>
          </cell>
          <cell r="X79">
            <v>382296.24</v>
          </cell>
          <cell r="Y79" t="str">
            <v>52-6200</v>
          </cell>
          <cell r="Z79" t="str">
            <v>52</v>
          </cell>
          <cell r="AB79" t="str">
            <v>100</v>
          </cell>
          <cell r="AH79">
            <v>11000</v>
          </cell>
          <cell r="AI79">
            <v>13555.25</v>
          </cell>
          <cell r="AJ79">
            <v>86069.5</v>
          </cell>
          <cell r="AK79">
            <v>4361.25</v>
          </cell>
          <cell r="AL79">
            <v>20835</v>
          </cell>
          <cell r="AM79">
            <v>12270</v>
          </cell>
          <cell r="AN79">
            <v>124859.88</v>
          </cell>
          <cell r="AO79">
            <v>3325.25</v>
          </cell>
          <cell r="AP79">
            <v>133248.13</v>
          </cell>
          <cell r="AQ79">
            <v>2910</v>
          </cell>
          <cell r="AR79">
            <v>2881.25</v>
          </cell>
          <cell r="AS79">
            <v>191433.1</v>
          </cell>
          <cell r="AT79">
            <v>22875</v>
          </cell>
          <cell r="AU79">
            <v>33410</v>
          </cell>
          <cell r="AV79">
            <v>69915.240000000005</v>
          </cell>
          <cell r="AW79">
            <v>4327.5</v>
          </cell>
          <cell r="AX79">
            <v>4425</v>
          </cell>
          <cell r="AY79">
            <v>6704</v>
          </cell>
          <cell r="AZ79">
            <v>79114.25</v>
          </cell>
          <cell r="BA79">
            <v>3740</v>
          </cell>
          <cell r="BB79">
            <v>3655</v>
          </cell>
          <cell r="BC79">
            <v>76149.5</v>
          </cell>
          <cell r="BD79">
            <v>1121.25</v>
          </cell>
          <cell r="BE79">
            <v>76859.5</v>
          </cell>
          <cell r="BF79">
            <v>70257</v>
          </cell>
          <cell r="BG79">
            <v>25215</v>
          </cell>
          <cell r="BH79">
            <v>4575</v>
          </cell>
          <cell r="BI79">
            <v>7716.6</v>
          </cell>
          <cell r="BJ79">
            <v>3570</v>
          </cell>
          <cell r="BK79">
            <v>3816.25</v>
          </cell>
          <cell r="BL79">
            <v>2054</v>
          </cell>
          <cell r="BM79">
            <v>119895.67999999999</v>
          </cell>
          <cell r="BN79">
            <v>4143.75</v>
          </cell>
          <cell r="BO79">
            <v>70073.84</v>
          </cell>
          <cell r="BP79">
            <v>8897.5</v>
          </cell>
          <cell r="BQ79">
            <v>73524</v>
          </cell>
          <cell r="BX79" t="str">
            <v>5</v>
          </cell>
          <cell r="CB79">
            <v>615536.99999999988</v>
          </cell>
          <cell r="CD79" t="str">
            <v>52</v>
          </cell>
          <cell r="CE79" t="str">
            <v>6200</v>
          </cell>
          <cell r="CF79" t="str">
            <v>100</v>
          </cell>
          <cell r="CG79" t="str">
            <v>199</v>
          </cell>
        </row>
        <row r="80">
          <cell r="S80" t="str">
            <v>5</v>
          </cell>
          <cell r="U80">
            <v>184311.53</v>
          </cell>
          <cell r="X80">
            <v>196864.16</v>
          </cell>
          <cell r="Y80" t="str">
            <v>52-6300</v>
          </cell>
          <cell r="Z80" t="str">
            <v>52</v>
          </cell>
          <cell r="AB80" t="str">
            <v>100</v>
          </cell>
          <cell r="AH80">
            <v>128</v>
          </cell>
          <cell r="AI80">
            <v>3939.82</v>
          </cell>
          <cell r="AJ80">
            <v>132227.26</v>
          </cell>
          <cell r="AK80">
            <v>7135.24</v>
          </cell>
          <cell r="AL80">
            <v>5565.59</v>
          </cell>
          <cell r="AM80">
            <v>54.65</v>
          </cell>
          <cell r="AN80">
            <v>1392.57</v>
          </cell>
          <cell r="AO80">
            <v>1300.57</v>
          </cell>
          <cell r="AP80">
            <v>1761.58</v>
          </cell>
          <cell r="AQ80">
            <v>540.15</v>
          </cell>
          <cell r="AR80">
            <v>638.20000000000005</v>
          </cell>
          <cell r="AS80">
            <v>29627.9</v>
          </cell>
          <cell r="AT80">
            <v>-70</v>
          </cell>
          <cell r="AU80">
            <v>2754.83</v>
          </cell>
          <cell r="AV80">
            <v>16336.5</v>
          </cell>
          <cell r="AW80">
            <v>2813.49</v>
          </cell>
          <cell r="AX80">
            <v>1417.23</v>
          </cell>
          <cell r="AY80">
            <v>1210.55</v>
          </cell>
          <cell r="AZ80">
            <v>1363.51</v>
          </cell>
          <cell r="BA80">
            <v>3324.28</v>
          </cell>
          <cell r="BB80">
            <v>51268.14</v>
          </cell>
          <cell r="BC80">
            <v>220.83</v>
          </cell>
          <cell r="BD80">
            <v>132</v>
          </cell>
          <cell r="BE80">
            <v>116092.8</v>
          </cell>
          <cell r="BF80">
            <v>0</v>
          </cell>
          <cell r="BG80">
            <v>3014.23</v>
          </cell>
          <cell r="BH80">
            <v>12590.03</v>
          </cell>
          <cell r="BI80">
            <v>59506.31</v>
          </cell>
          <cell r="BJ80">
            <v>270</v>
          </cell>
          <cell r="BK80">
            <v>478.35</v>
          </cell>
          <cell r="BL80">
            <v>301.2</v>
          </cell>
          <cell r="BM80">
            <v>124.24</v>
          </cell>
          <cell r="BN80">
            <v>9992.66</v>
          </cell>
          <cell r="BO80">
            <v>15767.6</v>
          </cell>
          <cell r="BP80">
            <v>6782</v>
          </cell>
          <cell r="BQ80">
            <v>5760</v>
          </cell>
          <cell r="BX80" t="str">
            <v>5</v>
          </cell>
          <cell r="CB80">
            <v>228315.03000000003</v>
          </cell>
          <cell r="CD80" t="str">
            <v>52</v>
          </cell>
          <cell r="CE80" t="str">
            <v>6300</v>
          </cell>
          <cell r="CF80" t="str">
            <v>100</v>
          </cell>
          <cell r="CG80" t="str">
            <v>199</v>
          </cell>
        </row>
        <row r="81">
          <cell r="S81" t="str">
            <v>5</v>
          </cell>
          <cell r="U81">
            <v>20</v>
          </cell>
          <cell r="X81">
            <v>0</v>
          </cell>
          <cell r="Y81" t="str">
            <v>52-6400</v>
          </cell>
          <cell r="Z81" t="str">
            <v>52</v>
          </cell>
          <cell r="AB81" t="str">
            <v>100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20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599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X81" t="str">
            <v>5</v>
          </cell>
          <cell r="CB81">
            <v>100</v>
          </cell>
          <cell r="CD81" t="str">
            <v>52</v>
          </cell>
          <cell r="CE81" t="str">
            <v>6400</v>
          </cell>
          <cell r="CF81" t="str">
            <v>100</v>
          </cell>
          <cell r="CG81" t="str">
            <v>199</v>
          </cell>
        </row>
        <row r="82">
          <cell r="S82" t="str">
            <v>5</v>
          </cell>
          <cell r="U82">
            <v>1350393.87</v>
          </cell>
          <cell r="X82">
            <v>1286880.42</v>
          </cell>
          <cell r="Y82" t="str">
            <v>53-6100</v>
          </cell>
          <cell r="Z82" t="str">
            <v>53</v>
          </cell>
          <cell r="AB82" t="str">
            <v>100</v>
          </cell>
          <cell r="AH82">
            <v>104459.96</v>
          </cell>
          <cell r="AI82">
            <v>98168.05</v>
          </cell>
          <cell r="AJ82">
            <v>126490.84</v>
          </cell>
          <cell r="AK82">
            <v>115390.18</v>
          </cell>
          <cell r="AL82">
            <v>115630.05</v>
          </cell>
          <cell r="AM82">
            <v>118998.3</v>
          </cell>
          <cell r="AN82">
            <v>109324.84</v>
          </cell>
          <cell r="AO82">
            <v>107598.74</v>
          </cell>
          <cell r="AP82">
            <v>118504.62</v>
          </cell>
          <cell r="AQ82">
            <v>107598.74</v>
          </cell>
          <cell r="AR82">
            <v>107598.74</v>
          </cell>
          <cell r="AS82">
            <v>120630.81</v>
          </cell>
          <cell r="AT82">
            <v>108924.91</v>
          </cell>
          <cell r="AU82">
            <v>90123.85</v>
          </cell>
          <cell r="AV82">
            <v>114457.21</v>
          </cell>
          <cell r="AW82">
            <v>110795.87</v>
          </cell>
          <cell r="AX82">
            <v>103372.23</v>
          </cell>
          <cell r="AY82">
            <v>115636.47</v>
          </cell>
          <cell r="AZ82">
            <v>100628.14</v>
          </cell>
          <cell r="BA82">
            <v>99759.42</v>
          </cell>
          <cell r="BB82">
            <v>103142.97</v>
          </cell>
          <cell r="BC82">
            <v>102080.72</v>
          </cell>
          <cell r="BD82">
            <v>101981.97</v>
          </cell>
          <cell r="BE82">
            <v>135976.66</v>
          </cell>
          <cell r="BF82">
            <v>99229.43</v>
          </cell>
          <cell r="BG82">
            <v>86427</v>
          </cell>
          <cell r="BH82">
            <v>113534.75</v>
          </cell>
          <cell r="BI82">
            <v>98048.51</v>
          </cell>
          <cell r="BJ82">
            <v>96628.17</v>
          </cell>
          <cell r="BK82">
            <v>99070.04</v>
          </cell>
          <cell r="BL82">
            <v>96856.960000000006</v>
          </cell>
          <cell r="BM82">
            <v>97313.39</v>
          </cell>
          <cell r="BN82">
            <v>96856.960000000006</v>
          </cell>
          <cell r="BO82">
            <v>96688.37</v>
          </cell>
          <cell r="BP82">
            <v>96558.55</v>
          </cell>
          <cell r="BQ82">
            <v>116231.03999999999</v>
          </cell>
          <cell r="BX82" t="str">
            <v>5</v>
          </cell>
          <cell r="CB82">
            <v>1324790.99</v>
          </cell>
          <cell r="CD82" t="str">
            <v>53</v>
          </cell>
          <cell r="CE82" t="str">
            <v>6100</v>
          </cell>
          <cell r="CF82" t="str">
            <v>100</v>
          </cell>
          <cell r="CG82" t="str">
            <v>199</v>
          </cell>
        </row>
        <row r="83">
          <cell r="S83" t="str">
            <v>5</v>
          </cell>
          <cell r="U83">
            <v>1089173.94</v>
          </cell>
          <cell r="X83">
            <v>907103.8600000001</v>
          </cell>
          <cell r="Y83" t="str">
            <v>53-6200</v>
          </cell>
          <cell r="Z83" t="str">
            <v>53</v>
          </cell>
          <cell r="AB83" t="str">
            <v>100</v>
          </cell>
          <cell r="AH83">
            <v>267476.39</v>
          </cell>
          <cell r="AI83">
            <v>343870.18</v>
          </cell>
          <cell r="AJ83">
            <v>168416.64000000001</v>
          </cell>
          <cell r="AK83">
            <v>126966.08</v>
          </cell>
          <cell r="AL83">
            <v>13924.19</v>
          </cell>
          <cell r="AM83">
            <v>11121.91</v>
          </cell>
          <cell r="AN83">
            <v>7293.37</v>
          </cell>
          <cell r="AO83">
            <v>13306.89</v>
          </cell>
          <cell r="AP83">
            <v>87981.759999999995</v>
          </cell>
          <cell r="AQ83">
            <v>15112.17</v>
          </cell>
          <cell r="AR83">
            <v>11635.38</v>
          </cell>
          <cell r="AS83">
            <v>22068.98</v>
          </cell>
          <cell r="AT83">
            <v>389085.64</v>
          </cell>
          <cell r="AU83">
            <v>198992.7</v>
          </cell>
          <cell r="AV83">
            <v>35676.58</v>
          </cell>
          <cell r="AW83">
            <v>134123.38</v>
          </cell>
          <cell r="AX83">
            <v>33392.04</v>
          </cell>
          <cell r="AY83">
            <v>15516.38</v>
          </cell>
          <cell r="AZ83">
            <v>7050.73</v>
          </cell>
          <cell r="BA83">
            <v>329.96</v>
          </cell>
          <cell r="BB83">
            <v>28450.560000000001</v>
          </cell>
          <cell r="BC83">
            <v>13283.06</v>
          </cell>
          <cell r="BD83">
            <v>29005.24</v>
          </cell>
          <cell r="BE83">
            <v>22197.59</v>
          </cell>
          <cell r="BF83">
            <v>329905.93</v>
          </cell>
          <cell r="BG83">
            <v>173515.08</v>
          </cell>
          <cell r="BH83">
            <v>7267.42</v>
          </cell>
          <cell r="BI83">
            <v>66740.19</v>
          </cell>
          <cell r="BJ83">
            <v>7003.16</v>
          </cell>
          <cell r="BK83">
            <v>12801.08</v>
          </cell>
          <cell r="BL83">
            <v>10153.76</v>
          </cell>
          <cell r="BM83">
            <v>6379.16</v>
          </cell>
          <cell r="BN83">
            <v>9507.9599999999991</v>
          </cell>
          <cell r="BO83">
            <v>22745.54</v>
          </cell>
          <cell r="BP83">
            <v>12652.54</v>
          </cell>
          <cell r="BQ83">
            <v>18128.099999999999</v>
          </cell>
          <cell r="BX83" t="str">
            <v>5</v>
          </cell>
          <cell r="CB83">
            <v>1168905.99</v>
          </cell>
          <cell r="CD83" t="str">
            <v>53</v>
          </cell>
          <cell r="CE83" t="str">
            <v>6200</v>
          </cell>
          <cell r="CF83" t="str">
            <v>100</v>
          </cell>
          <cell r="CG83" t="str">
            <v>199</v>
          </cell>
        </row>
        <row r="84">
          <cell r="S84" t="str">
            <v>5</v>
          </cell>
          <cell r="U84">
            <v>464408.7900000001</v>
          </cell>
          <cell r="X84">
            <v>884073.19</v>
          </cell>
          <cell r="Y84" t="str">
            <v>53-6300</v>
          </cell>
          <cell r="Z84" t="str">
            <v>53</v>
          </cell>
          <cell r="AB84" t="str">
            <v>100</v>
          </cell>
          <cell r="AH84">
            <v>7017.15</v>
          </cell>
          <cell r="AI84">
            <v>41088.269999999997</v>
          </cell>
          <cell r="AJ84">
            <v>83303.55</v>
          </cell>
          <cell r="AK84">
            <v>99367.21</v>
          </cell>
          <cell r="AL84">
            <v>4245.9799999999996</v>
          </cell>
          <cell r="AM84">
            <v>42224.78</v>
          </cell>
          <cell r="AN84">
            <v>40777.31</v>
          </cell>
          <cell r="AO84">
            <v>4909.83</v>
          </cell>
          <cell r="AP84">
            <v>43854.22</v>
          </cell>
          <cell r="AQ84">
            <v>29402.28</v>
          </cell>
          <cell r="AR84">
            <v>49901.65</v>
          </cell>
          <cell r="AS84">
            <v>18316.560000000001</v>
          </cell>
          <cell r="AT84">
            <v>604.58000000000004</v>
          </cell>
          <cell r="AU84">
            <v>101981.82</v>
          </cell>
          <cell r="AV84">
            <v>12539.82</v>
          </cell>
          <cell r="AW84">
            <v>90141.52</v>
          </cell>
          <cell r="AX84">
            <v>76867.039999999994</v>
          </cell>
          <cell r="AY84">
            <v>23968.81</v>
          </cell>
          <cell r="AZ84">
            <v>81083.240000000005</v>
          </cell>
          <cell r="BA84">
            <v>87193.29</v>
          </cell>
          <cell r="BB84">
            <v>21603.19</v>
          </cell>
          <cell r="BC84">
            <v>30202.22</v>
          </cell>
          <cell r="BD84">
            <v>6606.17</v>
          </cell>
          <cell r="BE84">
            <v>351281.49</v>
          </cell>
          <cell r="BF84">
            <v>121586.76</v>
          </cell>
          <cell r="BG84">
            <v>113956.14</v>
          </cell>
          <cell r="BH84">
            <v>56164.69</v>
          </cell>
          <cell r="BI84">
            <v>34681.519999999997</v>
          </cell>
          <cell r="BJ84">
            <v>23834.03</v>
          </cell>
          <cell r="BK84">
            <v>18448.2</v>
          </cell>
          <cell r="BL84">
            <v>35213.39</v>
          </cell>
          <cell r="BM84">
            <v>42872.13</v>
          </cell>
          <cell r="BN84">
            <v>52259.02</v>
          </cell>
          <cell r="BO84">
            <v>18084.21</v>
          </cell>
          <cell r="BP84">
            <v>9240.51</v>
          </cell>
          <cell r="BQ84">
            <v>13381.35</v>
          </cell>
          <cell r="BX84" t="str">
            <v>5</v>
          </cell>
          <cell r="CB84">
            <v>469351.98</v>
          </cell>
          <cell r="CD84" t="str">
            <v>53</v>
          </cell>
          <cell r="CE84" t="str">
            <v>6300</v>
          </cell>
          <cell r="CF84" t="str">
            <v>100</v>
          </cell>
          <cell r="CG84" t="str">
            <v>199</v>
          </cell>
        </row>
        <row r="85">
          <cell r="S85" t="str">
            <v>5</v>
          </cell>
          <cell r="U85">
            <v>10936.46</v>
          </cell>
          <cell r="X85">
            <v>7538.33</v>
          </cell>
          <cell r="Y85" t="str">
            <v>53-6400</v>
          </cell>
          <cell r="Z85" t="str">
            <v>53</v>
          </cell>
          <cell r="AB85" t="str">
            <v>100</v>
          </cell>
          <cell r="AH85">
            <v>0</v>
          </cell>
          <cell r="AI85">
            <v>570.5</v>
          </cell>
          <cell r="AJ85">
            <v>546.17999999999995</v>
          </cell>
          <cell r="AK85">
            <v>350</v>
          </cell>
          <cell r="AL85">
            <v>7680.95</v>
          </cell>
          <cell r="AM85">
            <v>107.57</v>
          </cell>
          <cell r="AN85">
            <v>0</v>
          </cell>
          <cell r="AO85">
            <v>8.25</v>
          </cell>
          <cell r="AP85">
            <v>98.01</v>
          </cell>
          <cell r="AQ85">
            <v>1375</v>
          </cell>
          <cell r="AR85">
            <v>0</v>
          </cell>
          <cell r="AS85">
            <v>200</v>
          </cell>
          <cell r="AT85">
            <v>302.08</v>
          </cell>
          <cell r="AU85">
            <v>0</v>
          </cell>
          <cell r="AV85">
            <v>508.12</v>
          </cell>
          <cell r="AW85">
            <v>3228.98</v>
          </cell>
          <cell r="AX85">
            <v>122.62</v>
          </cell>
          <cell r="AY85">
            <v>14.21</v>
          </cell>
          <cell r="AZ85">
            <v>762.06</v>
          </cell>
          <cell r="BA85">
            <v>1525.4</v>
          </cell>
          <cell r="BB85">
            <v>572.76</v>
          </cell>
          <cell r="BC85">
            <v>404.35</v>
          </cell>
          <cell r="BD85">
            <v>76.64</v>
          </cell>
          <cell r="BE85">
            <v>21.11</v>
          </cell>
          <cell r="BF85">
            <v>247.8</v>
          </cell>
          <cell r="BG85">
            <v>0</v>
          </cell>
          <cell r="BH85">
            <v>2097.0300000000002</v>
          </cell>
          <cell r="BI85">
            <v>1707.22</v>
          </cell>
          <cell r="BJ85">
            <v>20</v>
          </cell>
          <cell r="BK85">
            <v>67.41</v>
          </cell>
          <cell r="BL85">
            <v>622.97</v>
          </cell>
          <cell r="BM85">
            <v>3196.58</v>
          </cell>
          <cell r="BN85">
            <v>1650.76</v>
          </cell>
          <cell r="BO85">
            <v>150.44</v>
          </cell>
          <cell r="BP85">
            <v>160</v>
          </cell>
          <cell r="BQ85">
            <v>295</v>
          </cell>
          <cell r="BX85" t="str">
            <v>5</v>
          </cell>
          <cell r="CB85">
            <v>19119.98</v>
          </cell>
          <cell r="CD85" t="str">
            <v>53</v>
          </cell>
          <cell r="CE85" t="str">
            <v>6400</v>
          </cell>
          <cell r="CF85" t="str">
            <v>100</v>
          </cell>
          <cell r="CG85" t="str">
            <v>199</v>
          </cell>
        </row>
        <row r="86">
          <cell r="S86" t="str">
            <v>5</v>
          </cell>
          <cell r="U86">
            <v>0</v>
          </cell>
          <cell r="X86">
            <v>0</v>
          </cell>
          <cell r="Y86" t="str">
            <v>53-6600</v>
          </cell>
          <cell r="Z86" t="str">
            <v>53</v>
          </cell>
          <cell r="AB86" t="str">
            <v>100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X86" t="str">
            <v>5</v>
          </cell>
          <cell r="CB86">
            <v>0</v>
          </cell>
          <cell r="CD86" t="str">
            <v>53</v>
          </cell>
          <cell r="CE86" t="str">
            <v>6600</v>
          </cell>
          <cell r="CF86" t="str">
            <v>100</v>
          </cell>
          <cell r="CG86" t="str">
            <v>199</v>
          </cell>
        </row>
        <row r="87">
          <cell r="S87" t="str">
            <v>6</v>
          </cell>
          <cell r="U87">
            <v>122449.03</v>
          </cell>
          <cell r="X87">
            <v>60993.830000000016</v>
          </cell>
          <cell r="Y87" t="str">
            <v>61-6100</v>
          </cell>
          <cell r="Z87" t="str">
            <v>61</v>
          </cell>
          <cell r="AB87" t="str">
            <v>100</v>
          </cell>
          <cell r="AH87">
            <v>471.93</v>
          </cell>
          <cell r="AI87">
            <v>915.89</v>
          </cell>
          <cell r="AJ87">
            <v>467.75</v>
          </cell>
          <cell r="AK87">
            <v>467.75</v>
          </cell>
          <cell r="AL87">
            <v>467.75</v>
          </cell>
          <cell r="AM87">
            <v>467.75</v>
          </cell>
          <cell r="AN87">
            <v>467.75</v>
          </cell>
          <cell r="AO87">
            <v>467.75</v>
          </cell>
          <cell r="AP87">
            <v>46922.64</v>
          </cell>
          <cell r="AQ87">
            <v>12429.44</v>
          </cell>
          <cell r="AR87">
            <v>12429.44</v>
          </cell>
          <cell r="AS87">
            <v>46473.19</v>
          </cell>
          <cell r="AT87">
            <v>637.77</v>
          </cell>
          <cell r="AU87">
            <v>293.44</v>
          </cell>
          <cell r="AV87">
            <v>2856.23</v>
          </cell>
          <cell r="AW87">
            <v>2856.23</v>
          </cell>
          <cell r="AX87">
            <v>2856.23</v>
          </cell>
          <cell r="AY87">
            <v>29394.46</v>
          </cell>
          <cell r="AZ87">
            <v>2856.23</v>
          </cell>
          <cell r="BA87">
            <v>2856.23</v>
          </cell>
          <cell r="BB87">
            <v>2856.23</v>
          </cell>
          <cell r="BC87">
            <v>2856.23</v>
          </cell>
          <cell r="BD87">
            <v>2856.37</v>
          </cell>
          <cell r="BE87">
            <v>7818.18</v>
          </cell>
          <cell r="BF87">
            <v>226.81</v>
          </cell>
          <cell r="BG87">
            <v>-154.1</v>
          </cell>
          <cell r="BH87">
            <v>3192.19</v>
          </cell>
          <cell r="BI87">
            <v>2774.19</v>
          </cell>
          <cell r="BJ87">
            <v>2728.61</v>
          </cell>
          <cell r="BK87">
            <v>2732.6</v>
          </cell>
          <cell r="BL87">
            <v>2755.95</v>
          </cell>
          <cell r="BM87">
            <v>2728.61</v>
          </cell>
          <cell r="BN87">
            <v>2773.72</v>
          </cell>
          <cell r="BO87">
            <v>2788.15</v>
          </cell>
          <cell r="BP87">
            <v>2728.04</v>
          </cell>
          <cell r="BQ87">
            <v>7130.6</v>
          </cell>
          <cell r="BX87" t="str">
            <v>6</v>
          </cell>
          <cell r="CB87">
            <v>138596.01</v>
          </cell>
          <cell r="CD87" t="str">
            <v>61</v>
          </cell>
          <cell r="CE87" t="str">
            <v>6100</v>
          </cell>
          <cell r="CF87" t="str">
            <v>100</v>
          </cell>
          <cell r="CG87" t="str">
            <v>199</v>
          </cell>
        </row>
        <row r="88">
          <cell r="S88" t="str">
            <v>6</v>
          </cell>
          <cell r="U88">
            <v>0</v>
          </cell>
          <cell r="X88">
            <v>0</v>
          </cell>
          <cell r="Y88" t="str">
            <v>61-6200</v>
          </cell>
          <cell r="Z88" t="str">
            <v>61</v>
          </cell>
          <cell r="AB88" t="str">
            <v>100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X88" t="str">
            <v>6</v>
          </cell>
          <cell r="CB88">
            <v>0</v>
          </cell>
          <cell r="CD88" t="str">
            <v>61</v>
          </cell>
          <cell r="CE88" t="str">
            <v>6200</v>
          </cell>
          <cell r="CF88" t="str">
            <v>100</v>
          </cell>
          <cell r="CG88" t="str">
            <v>199</v>
          </cell>
        </row>
        <row r="89">
          <cell r="S89" t="str">
            <v>6</v>
          </cell>
          <cell r="U89">
            <v>1791.3400000000001</v>
          </cell>
          <cell r="X89">
            <v>1964.5</v>
          </cell>
          <cell r="Y89" t="str">
            <v>61-6300</v>
          </cell>
          <cell r="Z89" t="str">
            <v>61</v>
          </cell>
          <cell r="AB89" t="str">
            <v>100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80.69</v>
          </cell>
          <cell r="AP89">
            <v>1710.65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8.92</v>
          </cell>
          <cell r="AZ89">
            <v>162.93</v>
          </cell>
          <cell r="BA89">
            <v>722.89</v>
          </cell>
          <cell r="BB89">
            <v>1069.76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117.74</v>
          </cell>
          <cell r="BJ89">
            <v>0</v>
          </cell>
          <cell r="BK89">
            <v>0</v>
          </cell>
          <cell r="BL89">
            <v>0</v>
          </cell>
          <cell r="BM89">
            <v>851.07</v>
          </cell>
          <cell r="BN89">
            <v>0</v>
          </cell>
          <cell r="BO89">
            <v>1137.93</v>
          </cell>
          <cell r="BP89">
            <v>0</v>
          </cell>
          <cell r="BQ89">
            <v>0</v>
          </cell>
          <cell r="BX89" t="str">
            <v>6</v>
          </cell>
          <cell r="CB89">
            <v>2042.0000000000002</v>
          </cell>
          <cell r="CD89" t="str">
            <v>61</v>
          </cell>
          <cell r="CE89" t="str">
            <v>6300</v>
          </cell>
          <cell r="CF89" t="str">
            <v>100</v>
          </cell>
          <cell r="CG89" t="str">
            <v>199</v>
          </cell>
        </row>
        <row r="90">
          <cell r="S90" t="str">
            <v>6</v>
          </cell>
          <cell r="U90">
            <v>118.63</v>
          </cell>
          <cell r="X90">
            <v>303.46000000000004</v>
          </cell>
          <cell r="Y90" t="str">
            <v>61-6400</v>
          </cell>
          <cell r="Z90" t="str">
            <v>61</v>
          </cell>
          <cell r="AB90" t="str">
            <v>100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118.63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50.84</v>
          </cell>
          <cell r="AZ90">
            <v>0</v>
          </cell>
          <cell r="BA90">
            <v>252.62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119.77</v>
          </cell>
          <cell r="BJ90">
            <v>67.5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X90" t="str">
            <v>6</v>
          </cell>
          <cell r="CB90">
            <v>419.00000000000006</v>
          </cell>
          <cell r="CD90" t="str">
            <v>61</v>
          </cell>
          <cell r="CE90" t="str">
            <v>6400</v>
          </cell>
          <cell r="CF90" t="str">
            <v>100</v>
          </cell>
          <cell r="CG90" t="str">
            <v>199</v>
          </cell>
        </row>
        <row r="91">
          <cell r="S91" t="str">
            <v>7</v>
          </cell>
          <cell r="U91">
            <v>112321.92</v>
          </cell>
          <cell r="X91">
            <v>112321.92</v>
          </cell>
          <cell r="Y91" t="str">
            <v>71-6500</v>
          </cell>
          <cell r="Z91" t="str">
            <v>71</v>
          </cell>
          <cell r="AB91" t="str">
            <v>100</v>
          </cell>
          <cell r="AH91">
            <v>112321.92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112321.92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X91" t="str">
            <v>7</v>
          </cell>
          <cell r="CB91">
            <v>112408</v>
          </cell>
          <cell r="CD91" t="str">
            <v>71</v>
          </cell>
          <cell r="CE91" t="str">
            <v>6500</v>
          </cell>
          <cell r="CF91" t="str">
            <v>100</v>
          </cell>
          <cell r="CG91" t="str">
            <v>199</v>
          </cell>
        </row>
        <row r="92">
          <cell r="S92" t="str">
            <v>8</v>
          </cell>
          <cell r="U92">
            <v>0</v>
          </cell>
          <cell r="X92">
            <v>0</v>
          </cell>
          <cell r="Y92" t="str">
            <v>81-6600</v>
          </cell>
          <cell r="Z92" t="str">
            <v>81</v>
          </cell>
          <cell r="AB92" t="str">
            <v>100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19374.21</v>
          </cell>
          <cell r="BQ92">
            <v>483999.88</v>
          </cell>
          <cell r="BX92" t="str">
            <v>8</v>
          </cell>
          <cell r="CB92">
            <v>0</v>
          </cell>
          <cell r="CD92" t="str">
            <v>81</v>
          </cell>
          <cell r="CE92" t="str">
            <v>6600</v>
          </cell>
          <cell r="CF92" t="str">
            <v>100</v>
          </cell>
          <cell r="CG92" t="str">
            <v>199</v>
          </cell>
        </row>
        <row r="93">
          <cell r="S93" t="str">
            <v>9</v>
          </cell>
          <cell r="U93">
            <v>0</v>
          </cell>
          <cell r="X93">
            <v>0</v>
          </cell>
          <cell r="Y93" t="str">
            <v>95-6200</v>
          </cell>
          <cell r="Z93" t="str">
            <v>95</v>
          </cell>
          <cell r="AB93" t="str">
            <v>100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2322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X93" t="str">
            <v>9</v>
          </cell>
          <cell r="CB93">
            <v>3500</v>
          </cell>
          <cell r="CD93" t="str">
            <v>95</v>
          </cell>
          <cell r="CE93" t="str">
            <v>6200</v>
          </cell>
          <cell r="CF93" t="str">
            <v>100</v>
          </cell>
          <cell r="CG93" t="str">
            <v>199</v>
          </cell>
        </row>
        <row r="94">
          <cell r="S94" t="str">
            <v>9</v>
          </cell>
          <cell r="U94">
            <v>820736.97</v>
          </cell>
          <cell r="X94">
            <v>794108.5</v>
          </cell>
          <cell r="Y94" t="str">
            <v>99-6200</v>
          </cell>
          <cell r="Z94" t="str">
            <v>99</v>
          </cell>
          <cell r="AB94" t="str">
            <v>100</v>
          </cell>
          <cell r="AH94">
            <v>200869.25</v>
          </cell>
          <cell r="AI94">
            <v>34185.440000000002</v>
          </cell>
          <cell r="AJ94">
            <v>166683.78</v>
          </cell>
          <cell r="AK94">
            <v>0</v>
          </cell>
          <cell r="AL94">
            <v>32794.82</v>
          </cell>
          <cell r="AM94">
            <v>176704.43</v>
          </cell>
          <cell r="AN94">
            <v>0</v>
          </cell>
          <cell r="AO94">
            <v>32794.82</v>
          </cell>
          <cell r="AP94">
            <v>176704.43</v>
          </cell>
          <cell r="AQ94">
            <v>0</v>
          </cell>
          <cell r="AR94">
            <v>0</v>
          </cell>
          <cell r="AS94">
            <v>0</v>
          </cell>
          <cell r="AT94">
            <v>196509.8</v>
          </cell>
          <cell r="AU94">
            <v>0</v>
          </cell>
          <cell r="AV94">
            <v>162511.76</v>
          </cell>
          <cell r="AW94">
            <v>33348.44</v>
          </cell>
          <cell r="AX94">
            <v>0</v>
          </cell>
          <cell r="AY94">
            <v>200869.25</v>
          </cell>
          <cell r="AZ94">
            <v>0</v>
          </cell>
          <cell r="BA94">
            <v>34185.46</v>
          </cell>
          <cell r="BB94">
            <v>166683.79</v>
          </cell>
          <cell r="BC94">
            <v>0</v>
          </cell>
          <cell r="BD94">
            <v>0</v>
          </cell>
          <cell r="BE94">
            <v>0</v>
          </cell>
          <cell r="BF94">
            <v>189081.77</v>
          </cell>
          <cell r="BG94">
            <v>32215.34</v>
          </cell>
          <cell r="BH94">
            <v>156866.42000000001</v>
          </cell>
          <cell r="BI94">
            <v>0</v>
          </cell>
          <cell r="BJ94">
            <v>0</v>
          </cell>
          <cell r="BK94">
            <v>196509.8</v>
          </cell>
          <cell r="BL94">
            <v>0</v>
          </cell>
          <cell r="BM94">
            <v>0</v>
          </cell>
          <cell r="BN94">
            <v>196509.8</v>
          </cell>
          <cell r="BO94">
            <v>0</v>
          </cell>
          <cell r="BP94">
            <v>0</v>
          </cell>
          <cell r="BQ94">
            <v>0</v>
          </cell>
          <cell r="BX94" t="str">
            <v>9</v>
          </cell>
          <cell r="CB94">
            <v>822882.00000000012</v>
          </cell>
          <cell r="CD94" t="str">
            <v>99</v>
          </cell>
          <cell r="CE94" t="str">
            <v>6200</v>
          </cell>
          <cell r="CF94" t="str">
            <v>100</v>
          </cell>
          <cell r="CG94" t="str">
            <v>199</v>
          </cell>
        </row>
        <row r="95">
          <cell r="S95" t="str">
            <v>3</v>
          </cell>
          <cell r="U95">
            <v>2785573.8200000003</v>
          </cell>
          <cell r="X95">
            <v>3091394.68</v>
          </cell>
          <cell r="Y95" t="str">
            <v>35-6100</v>
          </cell>
          <cell r="Z95" t="str">
            <v>35</v>
          </cell>
          <cell r="AB95" t="str">
            <v>101</v>
          </cell>
          <cell r="AH95">
            <v>53446.400000000001</v>
          </cell>
          <cell r="AI95">
            <v>47174.64</v>
          </cell>
          <cell r="AJ95">
            <v>251405.47</v>
          </cell>
          <cell r="AK95">
            <v>238537.99</v>
          </cell>
          <cell r="AL95">
            <v>237054.93</v>
          </cell>
          <cell r="AM95">
            <v>233709.34</v>
          </cell>
          <cell r="AN95">
            <v>234107.4</v>
          </cell>
          <cell r="AO95">
            <v>234061.03</v>
          </cell>
          <cell r="AP95">
            <v>232723.85</v>
          </cell>
          <cell r="AQ95">
            <v>233909.4</v>
          </cell>
          <cell r="AR95">
            <v>227767.15</v>
          </cell>
          <cell r="AS95">
            <v>561676.22</v>
          </cell>
          <cell r="AT95">
            <v>44147.47</v>
          </cell>
          <cell r="AU95">
            <v>24049.17</v>
          </cell>
          <cell r="AV95">
            <v>239988.51</v>
          </cell>
          <cell r="AW95">
            <v>276118.28000000003</v>
          </cell>
          <cell r="AX95">
            <v>267133.3</v>
          </cell>
          <cell r="AY95">
            <v>255829.9</v>
          </cell>
          <cell r="AZ95">
            <v>251354.99</v>
          </cell>
          <cell r="BA95">
            <v>258255.55</v>
          </cell>
          <cell r="BB95">
            <v>257899.05</v>
          </cell>
          <cell r="BC95">
            <v>263170.90000000002</v>
          </cell>
          <cell r="BD95">
            <v>260746.06</v>
          </cell>
          <cell r="BE95">
            <v>692701.5</v>
          </cell>
          <cell r="BF95">
            <v>42863.08</v>
          </cell>
          <cell r="BG95">
            <v>22725.93</v>
          </cell>
          <cell r="BH95">
            <v>212806.86</v>
          </cell>
          <cell r="BI95">
            <v>236954.47</v>
          </cell>
          <cell r="BJ95">
            <v>228452.33</v>
          </cell>
          <cell r="BK95">
            <v>225346.25</v>
          </cell>
          <cell r="BL95">
            <v>221190.51</v>
          </cell>
          <cell r="BM95">
            <v>228387.72</v>
          </cell>
          <cell r="BN95">
            <v>235198.77</v>
          </cell>
          <cell r="BO95">
            <v>237019.65</v>
          </cell>
          <cell r="BP95">
            <v>231643.76</v>
          </cell>
          <cell r="BQ95">
            <v>550362.34</v>
          </cell>
          <cell r="BX95" t="str">
            <v>3</v>
          </cell>
          <cell r="CB95">
            <v>2802271.99</v>
          </cell>
          <cell r="CD95" t="str">
            <v>35</v>
          </cell>
          <cell r="CE95" t="str">
            <v>6100</v>
          </cell>
          <cell r="CF95" t="str">
            <v>101</v>
          </cell>
          <cell r="CG95" t="str">
            <v>101</v>
          </cell>
        </row>
        <row r="96">
          <cell r="S96" t="str">
            <v>3</v>
          </cell>
          <cell r="U96">
            <v>81641.419999999984</v>
          </cell>
          <cell r="X96">
            <v>135108.33999999997</v>
          </cell>
          <cell r="Y96" t="str">
            <v>35-6200</v>
          </cell>
          <cell r="Z96" t="str">
            <v>35</v>
          </cell>
          <cell r="AB96" t="str">
            <v>101</v>
          </cell>
          <cell r="AH96">
            <v>4684.84</v>
          </cell>
          <cell r="AI96">
            <v>8415.16</v>
          </cell>
          <cell r="AJ96">
            <v>19486.55</v>
          </cell>
          <cell r="AK96">
            <v>12332.43</v>
          </cell>
          <cell r="AL96">
            <v>3698.53</v>
          </cell>
          <cell r="AM96">
            <v>5565.13</v>
          </cell>
          <cell r="AN96">
            <v>4088.33</v>
          </cell>
          <cell r="AO96">
            <v>3153.56</v>
          </cell>
          <cell r="AP96">
            <v>5183.32</v>
          </cell>
          <cell r="AQ96">
            <v>4029.53</v>
          </cell>
          <cell r="AR96">
            <v>5560.67</v>
          </cell>
          <cell r="AS96">
            <v>5443.37</v>
          </cell>
          <cell r="AT96">
            <v>9829.6</v>
          </cell>
          <cell r="AU96">
            <v>15527.86</v>
          </cell>
          <cell r="AV96">
            <v>23461.07</v>
          </cell>
          <cell r="AW96">
            <v>22005.89</v>
          </cell>
          <cell r="AX96">
            <v>5077.2</v>
          </cell>
          <cell r="AY96">
            <v>8074.44</v>
          </cell>
          <cell r="AZ96">
            <v>8225.01</v>
          </cell>
          <cell r="BA96">
            <v>13884.08</v>
          </cell>
          <cell r="BB96">
            <v>14763.17</v>
          </cell>
          <cell r="BC96">
            <v>9923.1200000000008</v>
          </cell>
          <cell r="BD96">
            <v>3116.6</v>
          </cell>
          <cell r="BE96">
            <v>1220.3</v>
          </cell>
          <cell r="BF96">
            <v>12449.74</v>
          </cell>
          <cell r="BG96">
            <v>7880.35</v>
          </cell>
          <cell r="BH96">
            <v>15264.25</v>
          </cell>
          <cell r="BI96">
            <v>13832.46</v>
          </cell>
          <cell r="BJ96">
            <v>6246.45</v>
          </cell>
          <cell r="BK96">
            <v>8217.26</v>
          </cell>
          <cell r="BL96">
            <v>7628.54</v>
          </cell>
          <cell r="BM96">
            <v>7630.04</v>
          </cell>
          <cell r="BN96">
            <v>9118.39</v>
          </cell>
          <cell r="BO96">
            <v>5913.99</v>
          </cell>
          <cell r="BP96">
            <v>7239.69</v>
          </cell>
          <cell r="BQ96">
            <v>6862.89</v>
          </cell>
          <cell r="BX96" t="str">
            <v>3</v>
          </cell>
          <cell r="CB96">
            <v>129000.00000000001</v>
          </cell>
          <cell r="CD96" t="str">
            <v>35</v>
          </cell>
          <cell r="CE96" t="str">
            <v>6200</v>
          </cell>
          <cell r="CF96" t="str">
            <v>101</v>
          </cell>
          <cell r="CG96" t="str">
            <v>101</v>
          </cell>
        </row>
        <row r="97">
          <cell r="S97" t="str">
            <v>3</v>
          </cell>
          <cell r="U97">
            <v>2966826.79</v>
          </cell>
          <cell r="X97">
            <v>3069185.16</v>
          </cell>
          <cell r="Y97" t="str">
            <v>35-6300</v>
          </cell>
          <cell r="Z97" t="str">
            <v>35</v>
          </cell>
          <cell r="AB97" t="str">
            <v>101</v>
          </cell>
          <cell r="AH97">
            <v>6351.69</v>
          </cell>
          <cell r="AI97">
            <v>39736.269999999997</v>
          </cell>
          <cell r="AJ97">
            <v>134781.97</v>
          </cell>
          <cell r="AK97">
            <v>233224.09</v>
          </cell>
          <cell r="AL97">
            <v>293629.51</v>
          </cell>
          <cell r="AM97">
            <v>250535.94</v>
          </cell>
          <cell r="AN97">
            <v>144488.01999999999</v>
          </cell>
          <cell r="AO97">
            <v>274631.19</v>
          </cell>
          <cell r="AP97">
            <v>199759.47</v>
          </cell>
          <cell r="AQ97">
            <v>279114.40000000002</v>
          </cell>
          <cell r="AR97">
            <v>331778.06</v>
          </cell>
          <cell r="AS97">
            <v>778796.18</v>
          </cell>
          <cell r="AT97">
            <v>945.52</v>
          </cell>
          <cell r="AU97">
            <v>6879.8</v>
          </cell>
          <cell r="AV97">
            <v>307258.52</v>
          </cell>
          <cell r="AW97">
            <v>370128.3</v>
          </cell>
          <cell r="AX97">
            <v>334758.28000000003</v>
          </cell>
          <cell r="AY97">
            <v>248505.06</v>
          </cell>
          <cell r="AZ97">
            <v>254587.86</v>
          </cell>
          <cell r="BA97">
            <v>298466.27</v>
          </cell>
          <cell r="BB97">
            <v>387466.37</v>
          </cell>
          <cell r="BC97">
            <v>216722.67</v>
          </cell>
          <cell r="BD97">
            <v>45394.23</v>
          </cell>
          <cell r="BE97">
            <v>598072.28</v>
          </cell>
          <cell r="BF97">
            <v>840.43</v>
          </cell>
          <cell r="BG97">
            <v>12188.58</v>
          </cell>
          <cell r="BH97">
            <v>278423.5</v>
          </cell>
          <cell r="BI97">
            <v>309431.08</v>
          </cell>
          <cell r="BJ97">
            <v>281735.31</v>
          </cell>
          <cell r="BK97">
            <v>349191.9</v>
          </cell>
          <cell r="BL97">
            <v>253652.11</v>
          </cell>
          <cell r="BM97">
            <v>269192.63</v>
          </cell>
          <cell r="BN97">
            <v>322328.38</v>
          </cell>
          <cell r="BO97">
            <v>270656.62</v>
          </cell>
          <cell r="BP97">
            <v>346964.59</v>
          </cell>
          <cell r="BQ97">
            <v>635383.05000000005</v>
          </cell>
          <cell r="BX97" t="str">
            <v>3</v>
          </cell>
          <cell r="CB97">
            <v>3072514</v>
          </cell>
          <cell r="CD97" t="str">
            <v>35</v>
          </cell>
          <cell r="CE97" t="str">
            <v>6300</v>
          </cell>
          <cell r="CF97" t="str">
            <v>101</v>
          </cell>
          <cell r="CG97" t="str">
            <v>101</v>
          </cell>
        </row>
        <row r="98">
          <cell r="S98" t="str">
            <v>3</v>
          </cell>
          <cell r="U98">
            <v>2508.2799999999997</v>
          </cell>
          <cell r="X98">
            <v>8574.340000000002</v>
          </cell>
          <cell r="Y98" t="str">
            <v>35-6400</v>
          </cell>
          <cell r="Z98" t="str">
            <v>35</v>
          </cell>
          <cell r="AB98" t="str">
            <v>101</v>
          </cell>
          <cell r="AH98">
            <v>0</v>
          </cell>
          <cell r="AI98">
            <v>0</v>
          </cell>
          <cell r="AJ98">
            <v>0</v>
          </cell>
          <cell r="AK98">
            <v>457.75</v>
          </cell>
          <cell r="AL98">
            <v>357.02</v>
          </cell>
          <cell r="AM98">
            <v>266.04000000000002</v>
          </cell>
          <cell r="AN98">
            <v>133.34</v>
          </cell>
          <cell r="AO98">
            <v>207.65</v>
          </cell>
          <cell r="AP98">
            <v>310.83999999999997</v>
          </cell>
          <cell r="AQ98">
            <v>223.6</v>
          </cell>
          <cell r="AR98">
            <v>229.03</v>
          </cell>
          <cell r="AS98">
            <v>323.01</v>
          </cell>
          <cell r="AT98">
            <v>2962.5</v>
          </cell>
          <cell r="AU98">
            <v>0</v>
          </cell>
          <cell r="AV98">
            <v>668.63</v>
          </cell>
          <cell r="AW98">
            <v>2319.87</v>
          </cell>
          <cell r="AX98">
            <v>437.53</v>
          </cell>
          <cell r="AY98">
            <v>617.48</v>
          </cell>
          <cell r="AZ98">
            <v>552.16999999999996</v>
          </cell>
          <cell r="BA98">
            <v>544.49</v>
          </cell>
          <cell r="BB98">
            <v>348.85</v>
          </cell>
          <cell r="BC98">
            <v>38.700000000000003</v>
          </cell>
          <cell r="BD98">
            <v>84.12</v>
          </cell>
          <cell r="BE98">
            <v>0</v>
          </cell>
          <cell r="BF98">
            <v>900</v>
          </cell>
          <cell r="BG98">
            <v>2058.0300000000002</v>
          </cell>
          <cell r="BH98">
            <v>968.8</v>
          </cell>
          <cell r="BI98">
            <v>2091.02</v>
          </cell>
          <cell r="BJ98">
            <v>441.34</v>
          </cell>
          <cell r="BK98">
            <v>661.35</v>
          </cell>
          <cell r="BL98">
            <v>442.47</v>
          </cell>
          <cell r="BM98">
            <v>1404.69</v>
          </cell>
          <cell r="BN98">
            <v>2212.77</v>
          </cell>
          <cell r="BO98">
            <v>226.03</v>
          </cell>
          <cell r="BP98">
            <v>345.07</v>
          </cell>
          <cell r="BQ98">
            <v>482.4</v>
          </cell>
          <cell r="BX98" t="str">
            <v>3</v>
          </cell>
          <cell r="CB98">
            <v>12500.010000000002</v>
          </cell>
          <cell r="CD98" t="str">
            <v>35</v>
          </cell>
          <cell r="CE98" t="str">
            <v>6400</v>
          </cell>
          <cell r="CF98" t="str">
            <v>101</v>
          </cell>
          <cell r="CG98" t="str">
            <v>101</v>
          </cell>
        </row>
        <row r="99">
          <cell r="S99" t="str">
            <v>3</v>
          </cell>
          <cell r="U99">
            <v>0</v>
          </cell>
          <cell r="X99">
            <v>0</v>
          </cell>
          <cell r="Y99" t="str">
            <v>35-6600</v>
          </cell>
          <cell r="Z99" t="str">
            <v>35</v>
          </cell>
          <cell r="AB99" t="str">
            <v>101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X99" t="str">
            <v>3</v>
          </cell>
          <cell r="CB99">
            <v>0</v>
          </cell>
          <cell r="CD99" t="str">
            <v>35</v>
          </cell>
          <cell r="CE99" t="str">
            <v>6600</v>
          </cell>
          <cell r="CF99" t="str">
            <v>101</v>
          </cell>
          <cell r="CG99" t="str">
            <v>101</v>
          </cell>
        </row>
        <row r="100">
          <cell r="S100" t="str">
            <v>5</v>
          </cell>
          <cell r="U100">
            <v>0</v>
          </cell>
          <cell r="X100">
            <v>0</v>
          </cell>
          <cell r="Y100" t="str">
            <v>51-6200</v>
          </cell>
          <cell r="Z100" t="str">
            <v>51</v>
          </cell>
          <cell r="AB100" t="str">
            <v>101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30739.07</v>
          </cell>
          <cell r="BX100" t="str">
            <v>5</v>
          </cell>
          <cell r="CB100">
            <v>35000</v>
          </cell>
          <cell r="CD100" t="str">
            <v>51</v>
          </cell>
          <cell r="CE100" t="str">
            <v>6200</v>
          </cell>
          <cell r="CF100" t="str">
            <v>101</v>
          </cell>
          <cell r="CG100" t="str">
            <v>101</v>
          </cell>
        </row>
        <row r="101">
          <cell r="S101" t="str">
            <v>1</v>
          </cell>
          <cell r="U101">
            <v>633857</v>
          </cell>
          <cell r="X101">
            <v>686951.02999999991</v>
          </cell>
          <cell r="Y101" t="str">
            <v>11-6100</v>
          </cell>
          <cell r="Z101" t="str">
            <v>11</v>
          </cell>
          <cell r="AB101" t="str">
            <v>200</v>
          </cell>
          <cell r="AH101">
            <v>4753.75</v>
          </cell>
          <cell r="AI101">
            <v>5048.84</v>
          </cell>
          <cell r="AJ101">
            <v>49366.79</v>
          </cell>
          <cell r="AK101">
            <v>49524.68</v>
          </cell>
          <cell r="AL101">
            <v>49569.81</v>
          </cell>
          <cell r="AM101">
            <v>61038.53</v>
          </cell>
          <cell r="AN101">
            <v>50463.25</v>
          </cell>
          <cell r="AO101">
            <v>51130.63</v>
          </cell>
          <cell r="AP101">
            <v>54561.87</v>
          </cell>
          <cell r="AQ101">
            <v>56403.73</v>
          </cell>
          <cell r="AR101">
            <v>56872.21</v>
          </cell>
          <cell r="AS101">
            <v>145122.91</v>
          </cell>
          <cell r="AT101">
            <v>5081.0200000000004</v>
          </cell>
          <cell r="AU101">
            <v>5304.32</v>
          </cell>
          <cell r="AV101">
            <v>63558.78</v>
          </cell>
          <cell r="AW101">
            <v>49504.54</v>
          </cell>
          <cell r="AX101">
            <v>58788.45</v>
          </cell>
          <cell r="AY101">
            <v>58879.39</v>
          </cell>
          <cell r="AZ101">
            <v>58518.13</v>
          </cell>
          <cell r="BA101">
            <v>60089.04</v>
          </cell>
          <cell r="BB101">
            <v>60743.040000000001</v>
          </cell>
          <cell r="BC101">
            <v>57781.64</v>
          </cell>
          <cell r="BD101">
            <v>54725.09</v>
          </cell>
          <cell r="BE101">
            <v>153977.59</v>
          </cell>
          <cell r="BF101">
            <v>4044.01</v>
          </cell>
          <cell r="BG101">
            <v>4071.86</v>
          </cell>
          <cell r="BH101">
            <v>58290.65</v>
          </cell>
          <cell r="BI101">
            <v>58290.65</v>
          </cell>
          <cell r="BJ101">
            <v>60616.46</v>
          </cell>
          <cell r="BK101">
            <v>73012.98</v>
          </cell>
          <cell r="BL101">
            <v>64663.32</v>
          </cell>
          <cell r="BM101">
            <v>66719</v>
          </cell>
          <cell r="BN101">
            <v>71350.23</v>
          </cell>
          <cell r="BO101">
            <v>73783.66</v>
          </cell>
          <cell r="BP101">
            <v>71021.91</v>
          </cell>
          <cell r="BQ101">
            <v>183203.9</v>
          </cell>
          <cell r="BX101" t="str">
            <v>1</v>
          </cell>
          <cell r="CB101">
            <v>0</v>
          </cell>
          <cell r="CD101" t="str">
            <v>11</v>
          </cell>
          <cell r="CE101" t="str">
            <v>6100</v>
          </cell>
          <cell r="CF101" t="str">
            <v>200</v>
          </cell>
          <cell r="CG101" t="str">
            <v>900</v>
          </cell>
        </row>
        <row r="102">
          <cell r="S102" t="str">
            <v>1</v>
          </cell>
          <cell r="U102">
            <v>3739.84</v>
          </cell>
          <cell r="X102">
            <v>4589.3999999999996</v>
          </cell>
          <cell r="Y102" t="str">
            <v>11-6200</v>
          </cell>
          <cell r="Z102" t="str">
            <v>11</v>
          </cell>
          <cell r="AB102" t="str">
            <v>200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2475</v>
          </cell>
          <cell r="AM102">
            <v>-41.69</v>
          </cell>
          <cell r="AN102">
            <v>1385.4</v>
          </cell>
          <cell r="AO102">
            <v>-1.49</v>
          </cell>
          <cell r="AP102">
            <v>-28.84</v>
          </cell>
          <cell r="AQ102">
            <v>-1.49</v>
          </cell>
          <cell r="AR102">
            <v>-47.05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4589.3999999999996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1999.45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X102" t="str">
            <v>1</v>
          </cell>
          <cell r="CB102">
            <v>0</v>
          </cell>
          <cell r="CD102" t="str">
            <v>11</v>
          </cell>
          <cell r="CE102" t="str">
            <v>6200</v>
          </cell>
          <cell r="CF102" t="str">
            <v>200</v>
          </cell>
          <cell r="CG102" t="str">
            <v>900</v>
          </cell>
        </row>
        <row r="103">
          <cell r="S103" t="str">
            <v>1</v>
          </cell>
          <cell r="U103">
            <v>57231.069999999992</v>
          </cell>
          <cell r="X103">
            <v>92443.900000000009</v>
          </cell>
          <cell r="Y103" t="str">
            <v>11-6300</v>
          </cell>
          <cell r="Z103" t="str">
            <v>11</v>
          </cell>
          <cell r="AB103" t="str">
            <v>200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284.85000000000002</v>
          </cell>
          <cell r="AM103">
            <v>0</v>
          </cell>
          <cell r="AN103">
            <v>2274</v>
          </cell>
          <cell r="AO103">
            <v>9377.84</v>
          </cell>
          <cell r="AP103">
            <v>7560.15</v>
          </cell>
          <cell r="AQ103">
            <v>6117.4</v>
          </cell>
          <cell r="AR103">
            <v>5059.1000000000004</v>
          </cell>
          <cell r="AS103">
            <v>26557.73</v>
          </cell>
          <cell r="AT103">
            <v>-22.31</v>
          </cell>
          <cell r="AU103">
            <v>-28.28</v>
          </cell>
          <cell r="AV103">
            <v>4114.0200000000004</v>
          </cell>
          <cell r="AW103">
            <v>2550</v>
          </cell>
          <cell r="AX103">
            <v>6775.23</v>
          </cell>
          <cell r="AY103">
            <v>7559.6</v>
          </cell>
          <cell r="AZ103">
            <v>5487.59</v>
          </cell>
          <cell r="BA103">
            <v>7328.8</v>
          </cell>
          <cell r="BB103">
            <v>47188.61</v>
          </cell>
          <cell r="BC103">
            <v>3070.54</v>
          </cell>
          <cell r="BD103">
            <v>8306.16</v>
          </cell>
          <cell r="BE103">
            <v>113.94</v>
          </cell>
          <cell r="BF103">
            <v>-974.28</v>
          </cell>
          <cell r="BG103">
            <v>0</v>
          </cell>
          <cell r="BH103">
            <v>4578</v>
          </cell>
          <cell r="BI103">
            <v>3586.11</v>
          </cell>
          <cell r="BJ103">
            <v>13425.95</v>
          </cell>
          <cell r="BK103">
            <v>428.75</v>
          </cell>
          <cell r="BL103">
            <v>11082.24</v>
          </cell>
          <cell r="BM103">
            <v>-21.03</v>
          </cell>
          <cell r="BN103">
            <v>1007.28</v>
          </cell>
          <cell r="BO103">
            <v>0</v>
          </cell>
          <cell r="BP103">
            <v>18922.13</v>
          </cell>
          <cell r="BQ103">
            <v>27074.93</v>
          </cell>
          <cell r="BX103" t="str">
            <v>1</v>
          </cell>
          <cell r="CB103">
            <v>0</v>
          </cell>
          <cell r="CD103" t="str">
            <v>11</v>
          </cell>
          <cell r="CE103" t="str">
            <v>6300</v>
          </cell>
          <cell r="CF103" t="str">
            <v>200</v>
          </cell>
          <cell r="CG103" t="str">
            <v>900</v>
          </cell>
        </row>
        <row r="104">
          <cell r="S104" t="str">
            <v>1</v>
          </cell>
          <cell r="U104">
            <v>40.380000000000003</v>
          </cell>
          <cell r="X104">
            <v>4619.8599999999988</v>
          </cell>
          <cell r="Y104" t="str">
            <v>11-6400</v>
          </cell>
          <cell r="Z104" t="str">
            <v>11</v>
          </cell>
          <cell r="AB104" t="str">
            <v>200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40.380000000000003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423.11</v>
          </cell>
          <cell r="AU104">
            <v>135.37</v>
          </cell>
          <cell r="AV104">
            <v>0</v>
          </cell>
          <cell r="AW104">
            <v>0</v>
          </cell>
          <cell r="AX104">
            <v>566.03</v>
          </cell>
          <cell r="AY104">
            <v>1355.19</v>
          </cell>
          <cell r="AZ104">
            <v>1142.44</v>
          </cell>
          <cell r="BA104">
            <v>0</v>
          </cell>
          <cell r="BB104">
            <v>540</v>
          </cell>
          <cell r="BC104">
            <v>266.19</v>
          </cell>
          <cell r="BD104">
            <v>191.53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7215</v>
          </cell>
          <cell r="BO104">
            <v>581.75</v>
          </cell>
          <cell r="BP104">
            <v>0</v>
          </cell>
          <cell r="BQ104">
            <v>1149.72</v>
          </cell>
          <cell r="BX104" t="str">
            <v>1</v>
          </cell>
          <cell r="CB104">
            <v>0</v>
          </cell>
          <cell r="CD104" t="str">
            <v>11</v>
          </cell>
          <cell r="CE104" t="str">
            <v>6400</v>
          </cell>
          <cell r="CF104" t="str">
            <v>200</v>
          </cell>
          <cell r="CG104" t="str">
            <v>900</v>
          </cell>
        </row>
        <row r="105">
          <cell r="S105" t="str">
            <v>1</v>
          </cell>
          <cell r="U105">
            <v>0</v>
          </cell>
          <cell r="X105">
            <v>0</v>
          </cell>
          <cell r="Y105" t="str">
            <v>11-6600</v>
          </cell>
          <cell r="Z105" t="str">
            <v>11</v>
          </cell>
          <cell r="AB105" t="str">
            <v>200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24195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X105" t="str">
            <v>1</v>
          </cell>
          <cell r="CB105">
            <v>0</v>
          </cell>
          <cell r="CD105" t="str">
            <v>11</v>
          </cell>
          <cell r="CE105" t="str">
            <v>6600</v>
          </cell>
          <cell r="CF105" t="str">
            <v>200</v>
          </cell>
          <cell r="CG105" t="str">
            <v>900</v>
          </cell>
        </row>
        <row r="106">
          <cell r="S106" t="str">
            <v>1</v>
          </cell>
          <cell r="U106">
            <v>0</v>
          </cell>
          <cell r="X106">
            <v>446.86</v>
          </cell>
          <cell r="Y106" t="str">
            <v>12-6100</v>
          </cell>
          <cell r="Z106" t="str">
            <v>12</v>
          </cell>
          <cell r="AB106" t="str">
            <v>200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446.86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X106" t="str">
            <v>1</v>
          </cell>
          <cell r="CB106">
            <v>0</v>
          </cell>
          <cell r="CD106" t="str">
            <v>12</v>
          </cell>
          <cell r="CE106" t="str">
            <v>6100</v>
          </cell>
          <cell r="CF106" t="str">
            <v>200</v>
          </cell>
          <cell r="CG106" t="str">
            <v>900</v>
          </cell>
        </row>
        <row r="107">
          <cell r="S107" t="str">
            <v>1</v>
          </cell>
          <cell r="U107">
            <v>0</v>
          </cell>
          <cell r="X107">
            <v>0</v>
          </cell>
          <cell r="Y107" t="str">
            <v>12-6300</v>
          </cell>
          <cell r="Z107" t="str">
            <v>12</v>
          </cell>
          <cell r="AB107" t="str">
            <v>200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3235.3</v>
          </cell>
          <cell r="BP107">
            <v>0</v>
          </cell>
          <cell r="BQ107">
            <v>0</v>
          </cell>
          <cell r="BX107" t="str">
            <v>1</v>
          </cell>
          <cell r="CB107">
            <v>0</v>
          </cell>
          <cell r="CD107" t="str">
            <v>12</v>
          </cell>
          <cell r="CE107" t="str">
            <v>6300</v>
          </cell>
          <cell r="CF107" t="str">
            <v>200</v>
          </cell>
          <cell r="CG107" t="str">
            <v>900</v>
          </cell>
        </row>
        <row r="108">
          <cell r="S108" t="str">
            <v>1</v>
          </cell>
          <cell r="U108">
            <v>0</v>
          </cell>
          <cell r="X108">
            <v>28200</v>
          </cell>
          <cell r="Y108" t="str">
            <v>13-6200</v>
          </cell>
          <cell r="Z108" t="str">
            <v>13</v>
          </cell>
          <cell r="AB108" t="str">
            <v>200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22500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5700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21280</v>
          </cell>
          <cell r="BK108">
            <v>6500</v>
          </cell>
          <cell r="BL108">
            <v>23000</v>
          </cell>
          <cell r="BM108">
            <v>0</v>
          </cell>
          <cell r="BN108">
            <v>12600</v>
          </cell>
          <cell r="BO108">
            <v>12000</v>
          </cell>
          <cell r="BP108">
            <v>4842</v>
          </cell>
          <cell r="BQ108">
            <v>8269.6</v>
          </cell>
          <cell r="BX108" t="str">
            <v>1</v>
          </cell>
          <cell r="CB108">
            <v>0</v>
          </cell>
          <cell r="CD108" t="str">
            <v>13</v>
          </cell>
          <cell r="CE108" t="str">
            <v>6200</v>
          </cell>
          <cell r="CF108" t="str">
            <v>200</v>
          </cell>
          <cell r="CG108" t="str">
            <v>900</v>
          </cell>
        </row>
        <row r="109">
          <cell r="S109" t="str">
            <v>1</v>
          </cell>
          <cell r="U109">
            <v>0</v>
          </cell>
          <cell r="X109">
            <v>11610.4</v>
          </cell>
          <cell r="Y109" t="str">
            <v>13-6300</v>
          </cell>
          <cell r="Z109" t="str">
            <v>13</v>
          </cell>
          <cell r="AB109" t="str">
            <v>200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10600</v>
          </cell>
          <cell r="AU109">
            <v>1010.4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3410</v>
          </cell>
          <cell r="BN109">
            <v>0</v>
          </cell>
          <cell r="BO109">
            <v>0</v>
          </cell>
          <cell r="BP109">
            <v>0</v>
          </cell>
          <cell r="BQ109">
            <v>1887.6</v>
          </cell>
          <cell r="BX109" t="str">
            <v>1</v>
          </cell>
          <cell r="CB109">
            <v>0</v>
          </cell>
          <cell r="CD109" t="str">
            <v>13</v>
          </cell>
          <cell r="CE109" t="str">
            <v>6300</v>
          </cell>
          <cell r="CF109" t="str">
            <v>200</v>
          </cell>
          <cell r="CG109" t="str">
            <v>900</v>
          </cell>
        </row>
        <row r="110">
          <cell r="S110" t="str">
            <v>1</v>
          </cell>
          <cell r="U110">
            <v>12837</v>
          </cell>
          <cell r="X110">
            <v>7160.71</v>
          </cell>
          <cell r="Y110" t="str">
            <v>13-6400</v>
          </cell>
          <cell r="Z110" t="str">
            <v>13</v>
          </cell>
          <cell r="AB110" t="str">
            <v>200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3900</v>
          </cell>
          <cell r="AO110">
            <v>3712</v>
          </cell>
          <cell r="AP110">
            <v>0</v>
          </cell>
          <cell r="AQ110">
            <v>0</v>
          </cell>
          <cell r="AR110">
            <v>4245</v>
          </cell>
          <cell r="AS110">
            <v>980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2481</v>
          </cell>
          <cell r="AY110">
            <v>1695</v>
          </cell>
          <cell r="AZ110">
            <v>0</v>
          </cell>
          <cell r="BA110">
            <v>2570.13</v>
          </cell>
          <cell r="BB110">
            <v>414.58</v>
          </cell>
          <cell r="BC110">
            <v>0</v>
          </cell>
          <cell r="BD110">
            <v>0</v>
          </cell>
          <cell r="BE110">
            <v>0</v>
          </cell>
          <cell r="BF110">
            <v>1271.5</v>
          </cell>
          <cell r="BG110">
            <v>0</v>
          </cell>
          <cell r="BH110">
            <v>240</v>
          </cell>
          <cell r="BI110">
            <v>0</v>
          </cell>
          <cell r="BJ110">
            <v>0</v>
          </cell>
          <cell r="BK110">
            <v>0</v>
          </cell>
          <cell r="BL110">
            <v>1614</v>
          </cell>
          <cell r="BM110">
            <v>1036</v>
          </cell>
          <cell r="BN110">
            <v>0</v>
          </cell>
          <cell r="BO110">
            <v>3300</v>
          </cell>
          <cell r="BP110">
            <v>269</v>
          </cell>
          <cell r="BQ110">
            <v>157</v>
          </cell>
          <cell r="BX110" t="str">
            <v>1</v>
          </cell>
          <cell r="CB110">
            <v>0</v>
          </cell>
          <cell r="CD110" t="str">
            <v>13</v>
          </cell>
          <cell r="CE110" t="str">
            <v>6400</v>
          </cell>
          <cell r="CF110" t="str">
            <v>200</v>
          </cell>
          <cell r="CG110" t="str">
            <v>900</v>
          </cell>
        </row>
        <row r="111">
          <cell r="S111" t="str">
            <v>2</v>
          </cell>
          <cell r="U111">
            <v>4000</v>
          </cell>
          <cell r="X111">
            <v>0</v>
          </cell>
          <cell r="Y111" t="str">
            <v>21-6300</v>
          </cell>
          <cell r="Z111" t="str">
            <v>21</v>
          </cell>
          <cell r="AB111" t="str">
            <v>200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4000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4500</v>
          </cell>
          <cell r="BP111">
            <v>0</v>
          </cell>
          <cell r="BQ111">
            <v>0</v>
          </cell>
          <cell r="BX111" t="str">
            <v>2</v>
          </cell>
          <cell r="CB111">
            <v>0</v>
          </cell>
          <cell r="CD111" t="str">
            <v>21</v>
          </cell>
          <cell r="CE111" t="str">
            <v>6300</v>
          </cell>
          <cell r="CF111" t="str">
            <v>200</v>
          </cell>
          <cell r="CG111" t="str">
            <v>900</v>
          </cell>
        </row>
        <row r="112">
          <cell r="S112" t="str">
            <v>2</v>
          </cell>
          <cell r="U112">
            <v>0</v>
          </cell>
          <cell r="X112">
            <v>0</v>
          </cell>
          <cell r="Y112" t="str">
            <v>21-6400</v>
          </cell>
          <cell r="Z112" t="str">
            <v>21</v>
          </cell>
          <cell r="AB112" t="str">
            <v>200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395</v>
          </cell>
          <cell r="BN112">
            <v>0</v>
          </cell>
          <cell r="BO112">
            <v>0</v>
          </cell>
          <cell r="BP112">
            <v>264.04000000000002</v>
          </cell>
          <cell r="BQ112">
            <v>0</v>
          </cell>
          <cell r="BX112" t="str">
            <v>2</v>
          </cell>
          <cell r="CB112">
            <v>0</v>
          </cell>
          <cell r="CD112" t="str">
            <v>21</v>
          </cell>
          <cell r="CE112" t="str">
            <v>6400</v>
          </cell>
          <cell r="CF112" t="str">
            <v>200</v>
          </cell>
          <cell r="CG112" t="str">
            <v>900</v>
          </cell>
        </row>
        <row r="113">
          <cell r="S113" t="str">
            <v>2</v>
          </cell>
          <cell r="U113">
            <v>0</v>
          </cell>
          <cell r="X113">
            <v>0</v>
          </cell>
          <cell r="Y113" t="str">
            <v>23-6200</v>
          </cell>
          <cell r="Z113" t="str">
            <v>23</v>
          </cell>
          <cell r="AB113" t="str">
            <v>200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1500</v>
          </cell>
          <cell r="BN113">
            <v>0</v>
          </cell>
          <cell r="BO113">
            <v>1000</v>
          </cell>
          <cell r="BP113">
            <v>0</v>
          </cell>
          <cell r="BQ113">
            <v>0</v>
          </cell>
          <cell r="BX113" t="str">
            <v>2</v>
          </cell>
          <cell r="CB113">
            <v>0</v>
          </cell>
          <cell r="CD113" t="str">
            <v>23</v>
          </cell>
          <cell r="CE113" t="str">
            <v>6200</v>
          </cell>
          <cell r="CF113" t="str">
            <v>200</v>
          </cell>
          <cell r="CG113" t="str">
            <v>900</v>
          </cell>
        </row>
        <row r="114">
          <cell r="S114" t="str">
            <v>2</v>
          </cell>
          <cell r="U114">
            <v>0</v>
          </cell>
          <cell r="X114">
            <v>0</v>
          </cell>
          <cell r="Y114" t="str">
            <v>23-6300</v>
          </cell>
          <cell r="Z114" t="str">
            <v>23</v>
          </cell>
          <cell r="AB114" t="str">
            <v>200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X114" t="str">
            <v>2</v>
          </cell>
          <cell r="CB114">
            <v>0</v>
          </cell>
          <cell r="CD114" t="str">
            <v>23</v>
          </cell>
          <cell r="CE114" t="str">
            <v>6300</v>
          </cell>
          <cell r="CF114" t="str">
            <v>200</v>
          </cell>
          <cell r="CG114" t="str">
            <v>900</v>
          </cell>
        </row>
        <row r="115">
          <cell r="S115" t="str">
            <v>2</v>
          </cell>
          <cell r="U115">
            <v>550</v>
          </cell>
          <cell r="X115">
            <v>1469.12</v>
          </cell>
          <cell r="Y115" t="str">
            <v>23-6400</v>
          </cell>
          <cell r="Z115" t="str">
            <v>23</v>
          </cell>
          <cell r="AB115" t="str">
            <v>200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550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269</v>
          </cell>
          <cell r="AY115">
            <v>339</v>
          </cell>
          <cell r="AZ115">
            <v>0</v>
          </cell>
          <cell r="BA115">
            <v>761.12</v>
          </cell>
          <cell r="BB115">
            <v>100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-344.5</v>
          </cell>
          <cell r="BJ115">
            <v>1247.73</v>
          </cell>
          <cell r="BK115">
            <v>5090.3500000000004</v>
          </cell>
          <cell r="BL115">
            <v>0</v>
          </cell>
          <cell r="BM115">
            <v>1466.82</v>
          </cell>
          <cell r="BN115">
            <v>0</v>
          </cell>
          <cell r="BO115">
            <v>1073</v>
          </cell>
          <cell r="BP115">
            <v>822.19</v>
          </cell>
          <cell r="BQ115">
            <v>0</v>
          </cell>
          <cell r="BX115" t="str">
            <v>2</v>
          </cell>
          <cell r="CB115">
            <v>0</v>
          </cell>
          <cell r="CD115" t="str">
            <v>23</v>
          </cell>
          <cell r="CE115" t="str">
            <v>6400</v>
          </cell>
          <cell r="CF115" t="str">
            <v>200</v>
          </cell>
          <cell r="CG115" t="str">
            <v>900</v>
          </cell>
        </row>
        <row r="116">
          <cell r="S116" t="str">
            <v>3</v>
          </cell>
          <cell r="U116">
            <v>0</v>
          </cell>
          <cell r="X116">
            <v>168.8</v>
          </cell>
          <cell r="Y116" t="str">
            <v>31-6100</v>
          </cell>
          <cell r="Z116" t="str">
            <v>31</v>
          </cell>
          <cell r="AB116" t="str">
            <v>200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84.41</v>
          </cell>
          <cell r="AU116">
            <v>84.39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77.36</v>
          </cell>
          <cell r="BG116">
            <v>77.3</v>
          </cell>
          <cell r="BH116">
            <v>988.31</v>
          </cell>
          <cell r="BI116">
            <v>988.31</v>
          </cell>
          <cell r="BJ116">
            <v>988.31</v>
          </cell>
          <cell r="BK116">
            <v>988.31</v>
          </cell>
          <cell r="BL116">
            <v>988.31</v>
          </cell>
          <cell r="BM116">
            <v>988.31</v>
          </cell>
          <cell r="BN116">
            <v>988.31</v>
          </cell>
          <cell r="BO116">
            <v>988.31</v>
          </cell>
          <cell r="BP116">
            <v>988.31</v>
          </cell>
          <cell r="BQ116">
            <v>2796.11</v>
          </cell>
          <cell r="BX116" t="str">
            <v>3</v>
          </cell>
          <cell r="CB116">
            <v>0</v>
          </cell>
          <cell r="CD116" t="str">
            <v>31</v>
          </cell>
          <cell r="CE116" t="str">
            <v>6100</v>
          </cell>
          <cell r="CF116" t="str">
            <v>200</v>
          </cell>
          <cell r="CG116" t="str">
            <v>900</v>
          </cell>
        </row>
        <row r="117">
          <cell r="S117" t="str">
            <v>3</v>
          </cell>
          <cell r="U117">
            <v>550</v>
          </cell>
          <cell r="X117">
            <v>0</v>
          </cell>
          <cell r="Y117" t="str">
            <v>31-6400</v>
          </cell>
          <cell r="Z117" t="str">
            <v>31</v>
          </cell>
          <cell r="AB117" t="str">
            <v>200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550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X117" t="str">
            <v>3</v>
          </cell>
          <cell r="CB117">
            <v>0</v>
          </cell>
          <cell r="CD117" t="str">
            <v>31</v>
          </cell>
          <cell r="CE117" t="str">
            <v>6400</v>
          </cell>
          <cell r="CF117" t="str">
            <v>200</v>
          </cell>
          <cell r="CG117" t="str">
            <v>900</v>
          </cell>
        </row>
        <row r="118">
          <cell r="S118" t="str">
            <v>3</v>
          </cell>
          <cell r="U118">
            <v>210000</v>
          </cell>
          <cell r="X118">
            <v>126000</v>
          </cell>
          <cell r="Y118" t="str">
            <v>32-6200</v>
          </cell>
          <cell r="Z118" t="str">
            <v>32</v>
          </cell>
          <cell r="AB118" t="str">
            <v>200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105000</v>
          </cell>
          <cell r="AM118">
            <v>0</v>
          </cell>
          <cell r="AN118">
            <v>105000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63000</v>
          </cell>
          <cell r="AW118">
            <v>0</v>
          </cell>
          <cell r="AX118">
            <v>0</v>
          </cell>
          <cell r="AY118">
            <v>0</v>
          </cell>
          <cell r="AZ118">
            <v>63000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X118" t="str">
            <v>3</v>
          </cell>
          <cell r="CB118">
            <v>0</v>
          </cell>
          <cell r="CD118" t="str">
            <v>32</v>
          </cell>
          <cell r="CE118" t="str">
            <v>6200</v>
          </cell>
          <cell r="CF118" t="str">
            <v>200</v>
          </cell>
          <cell r="CG118" t="str">
            <v>900</v>
          </cell>
        </row>
        <row r="119">
          <cell r="S119" t="str">
            <v>3</v>
          </cell>
          <cell r="U119">
            <v>0</v>
          </cell>
          <cell r="X119">
            <v>0</v>
          </cell>
          <cell r="Y119" t="str">
            <v>34-6200</v>
          </cell>
          <cell r="Z119" t="str">
            <v>34</v>
          </cell>
          <cell r="AB119" t="str">
            <v>200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X119" t="str">
            <v>3</v>
          </cell>
          <cell r="CB119">
            <v>0</v>
          </cell>
          <cell r="CD119" t="str">
            <v>34</v>
          </cell>
          <cell r="CE119" t="str">
            <v>6200</v>
          </cell>
          <cell r="CF119" t="str">
            <v>200</v>
          </cell>
          <cell r="CG119" t="str">
            <v>900</v>
          </cell>
        </row>
        <row r="120">
          <cell r="S120" t="str">
            <v>3</v>
          </cell>
          <cell r="U120">
            <v>1690.2</v>
          </cell>
          <cell r="X120">
            <v>0</v>
          </cell>
          <cell r="Y120" t="str">
            <v>36-6100</v>
          </cell>
          <cell r="Z120" t="str">
            <v>36</v>
          </cell>
          <cell r="AB120" t="str">
            <v>200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1690.2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4203.25</v>
          </cell>
          <cell r="BG120">
            <v>8791.1299999999992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X120" t="str">
            <v>3</v>
          </cell>
          <cell r="CB120">
            <v>0</v>
          </cell>
          <cell r="CD120" t="str">
            <v>36</v>
          </cell>
          <cell r="CE120" t="str">
            <v>6100</v>
          </cell>
          <cell r="CF120" t="str">
            <v>200</v>
          </cell>
          <cell r="CG120" t="str">
            <v>900</v>
          </cell>
        </row>
        <row r="121">
          <cell r="S121" t="str">
            <v>3</v>
          </cell>
          <cell r="U121">
            <v>0</v>
          </cell>
          <cell r="X121">
            <v>0</v>
          </cell>
          <cell r="Y121" t="str">
            <v>36-6400</v>
          </cell>
          <cell r="Z121" t="str">
            <v>36</v>
          </cell>
          <cell r="AB121" t="str">
            <v>200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X121" t="str">
            <v>3</v>
          </cell>
          <cell r="CB121">
            <v>0</v>
          </cell>
          <cell r="CD121" t="str">
            <v>36</v>
          </cell>
          <cell r="CE121" t="str">
            <v>6400</v>
          </cell>
          <cell r="CF121" t="str">
            <v>200</v>
          </cell>
          <cell r="CG121" t="str">
            <v>900</v>
          </cell>
        </row>
        <row r="122">
          <cell r="S122" t="str">
            <v>4</v>
          </cell>
          <cell r="U122">
            <v>0</v>
          </cell>
          <cell r="X122">
            <v>0</v>
          </cell>
          <cell r="Y122" t="str">
            <v>41-6400</v>
          </cell>
          <cell r="Z122" t="str">
            <v>41</v>
          </cell>
          <cell r="AB122" t="str">
            <v>200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395</v>
          </cell>
          <cell r="BN122">
            <v>0</v>
          </cell>
          <cell r="BO122">
            <v>0</v>
          </cell>
          <cell r="BP122">
            <v>430.09</v>
          </cell>
          <cell r="BQ122">
            <v>0</v>
          </cell>
          <cell r="BX122" t="str">
            <v>4</v>
          </cell>
          <cell r="CB122">
            <v>0</v>
          </cell>
          <cell r="CD122" t="str">
            <v>41</v>
          </cell>
          <cell r="CE122" t="str">
            <v>6400</v>
          </cell>
          <cell r="CF122" t="str">
            <v>200</v>
          </cell>
          <cell r="CG122" t="str">
            <v>900</v>
          </cell>
        </row>
        <row r="123">
          <cell r="S123" t="str">
            <v>6</v>
          </cell>
          <cell r="U123">
            <v>0</v>
          </cell>
          <cell r="X123">
            <v>0</v>
          </cell>
          <cell r="Y123" t="str">
            <v>61-6100</v>
          </cell>
          <cell r="Z123" t="str">
            <v>61</v>
          </cell>
          <cell r="AB123" t="str">
            <v>200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X123" t="str">
            <v>6</v>
          </cell>
          <cell r="CB123">
            <v>0</v>
          </cell>
          <cell r="CD123" t="str">
            <v>61</v>
          </cell>
          <cell r="CE123" t="str">
            <v>6100</v>
          </cell>
          <cell r="CF123" t="str">
            <v>200</v>
          </cell>
          <cell r="CG123" t="str">
            <v>900</v>
          </cell>
        </row>
        <row r="124">
          <cell r="S124" t="str">
            <v>6</v>
          </cell>
          <cell r="U124">
            <v>15000</v>
          </cell>
          <cell r="X124">
            <v>14851.88</v>
          </cell>
          <cell r="Y124" t="str">
            <v>61-6200</v>
          </cell>
          <cell r="Z124" t="str">
            <v>61</v>
          </cell>
          <cell r="AB124" t="str">
            <v>200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15000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15000</v>
          </cell>
          <cell r="AW124">
            <v>-148.12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15000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X124" t="str">
            <v>6</v>
          </cell>
          <cell r="CB124">
            <v>0</v>
          </cell>
          <cell r="CD124" t="str">
            <v>61</v>
          </cell>
          <cell r="CE124" t="str">
            <v>6200</v>
          </cell>
          <cell r="CF124" t="str">
            <v>200</v>
          </cell>
          <cell r="CG124" t="str">
            <v>900</v>
          </cell>
        </row>
        <row r="125">
          <cell r="S125" t="str">
            <v>6</v>
          </cell>
          <cell r="U125">
            <v>0</v>
          </cell>
          <cell r="X125">
            <v>2484.7399999999998</v>
          </cell>
          <cell r="Y125" t="str">
            <v>61-6300</v>
          </cell>
          <cell r="Z125" t="str">
            <v>61</v>
          </cell>
          <cell r="AB125" t="str">
            <v>200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2484.7399999999998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X125" t="str">
            <v>6</v>
          </cell>
          <cell r="CB125">
            <v>0</v>
          </cell>
          <cell r="CD125" t="str">
            <v>61</v>
          </cell>
          <cell r="CE125" t="str">
            <v>6300</v>
          </cell>
          <cell r="CF125" t="str">
            <v>200</v>
          </cell>
          <cell r="CG125" t="str">
            <v>900</v>
          </cell>
        </row>
        <row r="126">
          <cell r="S126" t="str">
            <v>6</v>
          </cell>
          <cell r="U126">
            <v>0</v>
          </cell>
          <cell r="X126">
            <v>968.88</v>
          </cell>
          <cell r="Y126" t="str">
            <v>61-6400</v>
          </cell>
          <cell r="Z126" t="str">
            <v>61</v>
          </cell>
          <cell r="AB126" t="str">
            <v>200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218.88</v>
          </cell>
          <cell r="AY126">
            <v>0</v>
          </cell>
          <cell r="AZ126">
            <v>750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228.5</v>
          </cell>
          <cell r="BM126">
            <v>0</v>
          </cell>
          <cell r="BN126">
            <v>0</v>
          </cell>
          <cell r="BO126">
            <v>180.61</v>
          </cell>
          <cell r="BP126">
            <v>0</v>
          </cell>
          <cell r="BQ126">
            <v>565.64</v>
          </cell>
          <cell r="BX126" t="str">
            <v>6</v>
          </cell>
          <cell r="CB126">
            <v>0</v>
          </cell>
          <cell r="CD126" t="str">
            <v>61</v>
          </cell>
          <cell r="CE126" t="str">
            <v>6400</v>
          </cell>
          <cell r="CF126" t="str">
            <v>200</v>
          </cell>
          <cell r="CG126" t="str">
            <v>900</v>
          </cell>
        </row>
        <row r="127">
          <cell r="S127" t="str">
            <v>1</v>
          </cell>
          <cell r="U127">
            <v>209815.4</v>
          </cell>
          <cell r="X127">
            <v>458095.2</v>
          </cell>
          <cell r="Y127" t="str">
            <v>11-6100</v>
          </cell>
          <cell r="Z127" t="str">
            <v>11</v>
          </cell>
          <cell r="AB127" t="str">
            <v>200</v>
          </cell>
          <cell r="AH127">
            <v>3211.56</v>
          </cell>
          <cell r="AI127">
            <v>3196.42</v>
          </cell>
          <cell r="AJ127">
            <v>16225.65</v>
          </cell>
          <cell r="AK127">
            <v>16226.22</v>
          </cell>
          <cell r="AL127">
            <v>16226.53</v>
          </cell>
          <cell r="AM127">
            <v>16226.71</v>
          </cell>
          <cell r="AN127">
            <v>16225.94</v>
          </cell>
          <cell r="AO127">
            <v>17884.34</v>
          </cell>
          <cell r="AP127">
            <v>17883.98</v>
          </cell>
          <cell r="AQ127">
            <v>17884.14</v>
          </cell>
          <cell r="AR127">
            <v>17883.84</v>
          </cell>
          <cell r="AS127">
            <v>50740.07</v>
          </cell>
          <cell r="AT127">
            <v>4780.01</v>
          </cell>
          <cell r="AU127">
            <v>8522.08</v>
          </cell>
          <cell r="AV127">
            <v>40509.120000000003</v>
          </cell>
          <cell r="AW127">
            <v>42048.31</v>
          </cell>
          <cell r="AX127">
            <v>40483.589999999997</v>
          </cell>
          <cell r="AY127">
            <v>30128.09</v>
          </cell>
          <cell r="AZ127">
            <v>37208.57</v>
          </cell>
          <cell r="BA127">
            <v>37359.21</v>
          </cell>
          <cell r="BB127">
            <v>37321.120000000003</v>
          </cell>
          <cell r="BC127">
            <v>37208.06</v>
          </cell>
          <cell r="BD127">
            <v>37208.839999999997</v>
          </cell>
          <cell r="BE127">
            <v>105318.2</v>
          </cell>
          <cell r="BF127">
            <v>3349.13</v>
          </cell>
          <cell r="BG127">
            <v>2348.12</v>
          </cell>
          <cell r="BH127">
            <v>46638.11</v>
          </cell>
          <cell r="BI127">
            <v>45895.62</v>
          </cell>
          <cell r="BJ127">
            <v>45440.01</v>
          </cell>
          <cell r="BK127">
            <v>46058.9</v>
          </cell>
          <cell r="BL127">
            <v>45456.34</v>
          </cell>
          <cell r="BM127">
            <v>45359.69</v>
          </cell>
          <cell r="BN127">
            <v>45709.53</v>
          </cell>
          <cell r="BO127">
            <v>45222.15</v>
          </cell>
          <cell r="BP127">
            <v>46235.35</v>
          </cell>
          <cell r="BQ127">
            <v>129981.94</v>
          </cell>
          <cell r="BX127" t="str">
            <v>1</v>
          </cell>
          <cell r="CB127">
            <v>0</v>
          </cell>
          <cell r="CD127" t="str">
            <v>11</v>
          </cell>
          <cell r="CE127" t="str">
            <v>6100</v>
          </cell>
          <cell r="CF127" t="str">
            <v>200</v>
          </cell>
          <cell r="CG127" t="str">
            <v>900</v>
          </cell>
        </row>
        <row r="128">
          <cell r="S128" t="str">
            <v>1</v>
          </cell>
          <cell r="U128">
            <v>107767.40000000001</v>
          </cell>
          <cell r="X128">
            <v>113562.15000000001</v>
          </cell>
          <cell r="Y128" t="str">
            <v>11-6200</v>
          </cell>
          <cell r="Z128" t="str">
            <v>11</v>
          </cell>
          <cell r="AB128" t="str">
            <v>200</v>
          </cell>
          <cell r="AH128">
            <v>0</v>
          </cell>
          <cell r="AI128">
            <v>9970</v>
          </cell>
          <cell r="AJ128">
            <v>29176.36</v>
          </cell>
          <cell r="AK128">
            <v>18877.400000000001</v>
          </cell>
          <cell r="AL128">
            <v>34757.26</v>
          </cell>
          <cell r="AM128">
            <v>2466.91</v>
          </cell>
          <cell r="AN128">
            <v>2829.17</v>
          </cell>
          <cell r="AO128">
            <v>1914.04</v>
          </cell>
          <cell r="AP128">
            <v>1416.99</v>
          </cell>
          <cell r="AQ128">
            <v>1612.02</v>
          </cell>
          <cell r="AR128">
            <v>2791.79</v>
          </cell>
          <cell r="AS128">
            <v>1955.46</v>
          </cell>
          <cell r="AT128">
            <v>10396.469999999999</v>
          </cell>
          <cell r="AU128">
            <v>-24.29</v>
          </cell>
          <cell r="AV128">
            <v>43677.26</v>
          </cell>
          <cell r="AW128">
            <v>3214.8</v>
          </cell>
          <cell r="AX128">
            <v>4286.47</v>
          </cell>
          <cell r="AY128">
            <v>22174.21</v>
          </cell>
          <cell r="AZ128">
            <v>10370.76</v>
          </cell>
          <cell r="BA128">
            <v>10105.44</v>
          </cell>
          <cell r="BB128">
            <v>5609.78</v>
          </cell>
          <cell r="BC128">
            <v>1360</v>
          </cell>
          <cell r="BD128">
            <v>1978.75</v>
          </cell>
          <cell r="BE128">
            <v>412.5</v>
          </cell>
          <cell r="BF128">
            <v>0</v>
          </cell>
          <cell r="BG128">
            <v>0</v>
          </cell>
          <cell r="BH128">
            <v>3572.5</v>
          </cell>
          <cell r="BI128">
            <v>3058</v>
          </cell>
          <cell r="BJ128">
            <v>10605.7</v>
          </cell>
          <cell r="BK128">
            <v>15255.62</v>
          </cell>
          <cell r="BL128">
            <v>4015.25</v>
          </cell>
          <cell r="BM128">
            <v>3539.94</v>
          </cell>
          <cell r="BN128">
            <v>4104.3599999999997</v>
          </cell>
          <cell r="BO128">
            <v>3229.16</v>
          </cell>
          <cell r="BP128">
            <v>2503.5</v>
          </cell>
          <cell r="BQ128">
            <v>11740.18</v>
          </cell>
          <cell r="BX128" t="str">
            <v>1</v>
          </cell>
          <cell r="CB128">
            <v>0</v>
          </cell>
          <cell r="CD128" t="str">
            <v>11</v>
          </cell>
          <cell r="CE128" t="str">
            <v>6200</v>
          </cell>
          <cell r="CF128" t="str">
            <v>200</v>
          </cell>
          <cell r="CG128" t="str">
            <v>900</v>
          </cell>
        </row>
        <row r="129">
          <cell r="S129" t="str">
            <v>1</v>
          </cell>
          <cell r="U129">
            <v>54468.77</v>
          </cell>
          <cell r="X129">
            <v>63597.460000000006</v>
          </cell>
          <cell r="Y129" t="str">
            <v>11-6300</v>
          </cell>
          <cell r="Z129" t="str">
            <v>11</v>
          </cell>
          <cell r="AB129" t="str">
            <v>200</v>
          </cell>
          <cell r="AH129">
            <v>0</v>
          </cell>
          <cell r="AI129">
            <v>0</v>
          </cell>
          <cell r="AJ129">
            <v>0</v>
          </cell>
          <cell r="AK129">
            <v>2750</v>
          </cell>
          <cell r="AL129">
            <v>667.78</v>
          </cell>
          <cell r="AM129">
            <v>4238.25</v>
          </cell>
          <cell r="AN129">
            <v>40.229999999999997</v>
          </cell>
          <cell r="AO129">
            <v>190.48</v>
          </cell>
          <cell r="AP129">
            <v>15908.93</v>
          </cell>
          <cell r="AQ129">
            <v>297.45</v>
          </cell>
          <cell r="AR129">
            <v>21238.41</v>
          </cell>
          <cell r="AS129">
            <v>9137.24</v>
          </cell>
          <cell r="AT129">
            <v>0</v>
          </cell>
          <cell r="AU129">
            <v>9716.17</v>
          </cell>
          <cell r="AV129">
            <v>40658.400000000001</v>
          </cell>
          <cell r="AW129">
            <v>7646.29</v>
          </cell>
          <cell r="AX129">
            <v>685.48</v>
          </cell>
          <cell r="AY129">
            <v>2420.92</v>
          </cell>
          <cell r="AZ129">
            <v>934.36</v>
          </cell>
          <cell r="BA129">
            <v>1700.72</v>
          </cell>
          <cell r="BB129">
            <v>-56.42</v>
          </cell>
          <cell r="BC129">
            <v>-104.76</v>
          </cell>
          <cell r="BD129">
            <v>-3.7</v>
          </cell>
          <cell r="BE129">
            <v>0</v>
          </cell>
          <cell r="BF129">
            <v>-57.97</v>
          </cell>
          <cell r="BG129">
            <v>-31.96</v>
          </cell>
          <cell r="BH129">
            <v>22426.27</v>
          </cell>
          <cell r="BI129">
            <v>-156.78</v>
          </cell>
          <cell r="BJ129">
            <v>2944.98</v>
          </cell>
          <cell r="BK129">
            <v>51455.42</v>
          </cell>
          <cell r="BL129">
            <v>124.09</v>
          </cell>
          <cell r="BM129">
            <v>-27.87</v>
          </cell>
          <cell r="BN129">
            <v>8.73</v>
          </cell>
          <cell r="BO129">
            <v>1791.46</v>
          </cell>
          <cell r="BP129">
            <v>1866.44</v>
          </cell>
          <cell r="BQ129">
            <v>104.81</v>
          </cell>
          <cell r="BX129" t="str">
            <v>1</v>
          </cell>
          <cell r="CB129">
            <v>0</v>
          </cell>
          <cell r="CD129" t="str">
            <v>11</v>
          </cell>
          <cell r="CE129" t="str">
            <v>6300</v>
          </cell>
          <cell r="CF129" t="str">
            <v>200</v>
          </cell>
          <cell r="CG129" t="str">
            <v>900</v>
          </cell>
        </row>
        <row r="130">
          <cell r="S130" t="str">
            <v>1</v>
          </cell>
          <cell r="U130">
            <v>5358.03</v>
          </cell>
          <cell r="X130">
            <v>12648.12</v>
          </cell>
          <cell r="Y130" t="str">
            <v>11-6400</v>
          </cell>
          <cell r="Z130" t="str">
            <v>11</v>
          </cell>
          <cell r="AB130" t="str">
            <v>200</v>
          </cell>
          <cell r="AH130">
            <v>0</v>
          </cell>
          <cell r="AI130">
            <v>0</v>
          </cell>
          <cell r="AJ130">
            <v>43.13</v>
          </cell>
          <cell r="AK130">
            <v>514.91</v>
          </cell>
          <cell r="AL130">
            <v>841.78</v>
          </cell>
          <cell r="AM130">
            <v>476.52</v>
          </cell>
          <cell r="AN130">
            <v>456.06</v>
          </cell>
          <cell r="AO130">
            <v>600.13</v>
          </cell>
          <cell r="AP130">
            <v>0</v>
          </cell>
          <cell r="AQ130">
            <v>1026.8900000000001</v>
          </cell>
          <cell r="AR130">
            <v>759.79</v>
          </cell>
          <cell r="AS130">
            <v>638.82000000000005</v>
          </cell>
          <cell r="AT130">
            <v>0</v>
          </cell>
          <cell r="AU130">
            <v>0</v>
          </cell>
          <cell r="AV130">
            <v>1853.13</v>
          </cell>
          <cell r="AW130">
            <v>1721.82</v>
          </cell>
          <cell r="AX130">
            <v>1506.73</v>
          </cell>
          <cell r="AY130">
            <v>1082.03</v>
          </cell>
          <cell r="AZ130">
            <v>2006.17</v>
          </cell>
          <cell r="BA130">
            <v>2492.21</v>
          </cell>
          <cell r="BB130">
            <v>927.88</v>
          </cell>
          <cell r="BC130">
            <v>614.12</v>
          </cell>
          <cell r="BD130">
            <v>337.49</v>
          </cell>
          <cell r="BE130">
            <v>106.54</v>
          </cell>
          <cell r="BF130">
            <v>0</v>
          </cell>
          <cell r="BG130">
            <v>0</v>
          </cell>
          <cell r="BH130">
            <v>914.53</v>
          </cell>
          <cell r="BI130">
            <v>445.89</v>
          </cell>
          <cell r="BJ130">
            <v>626.11</v>
          </cell>
          <cell r="BK130">
            <v>861.72</v>
          </cell>
          <cell r="BL130">
            <v>1060.8399999999999</v>
          </cell>
          <cell r="BM130">
            <v>1753.73</v>
          </cell>
          <cell r="BN130">
            <v>634.11</v>
          </cell>
          <cell r="BO130">
            <v>1415.78</v>
          </cell>
          <cell r="BP130">
            <v>2719.25</v>
          </cell>
          <cell r="BQ130">
            <v>1548.01</v>
          </cell>
          <cell r="BX130" t="str">
            <v>1</v>
          </cell>
          <cell r="CB130">
            <v>0</v>
          </cell>
          <cell r="CD130" t="str">
            <v>11</v>
          </cell>
          <cell r="CE130" t="str">
            <v>6400</v>
          </cell>
          <cell r="CF130" t="str">
            <v>200</v>
          </cell>
          <cell r="CG130" t="str">
            <v>900</v>
          </cell>
        </row>
        <row r="131">
          <cell r="S131" t="str">
            <v>1</v>
          </cell>
          <cell r="U131">
            <v>0</v>
          </cell>
          <cell r="X131">
            <v>0</v>
          </cell>
          <cell r="Y131" t="str">
            <v>11-6600</v>
          </cell>
          <cell r="Z131" t="str">
            <v>11</v>
          </cell>
          <cell r="AB131" t="str">
            <v>200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23741.64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X131" t="str">
            <v>1</v>
          </cell>
          <cell r="CB131">
            <v>0</v>
          </cell>
          <cell r="CD131" t="str">
            <v>11</v>
          </cell>
          <cell r="CE131" t="str">
            <v>6600</v>
          </cell>
          <cell r="CF131" t="str">
            <v>200</v>
          </cell>
          <cell r="CG131" t="str">
            <v>900</v>
          </cell>
        </row>
        <row r="132">
          <cell r="S132" t="str">
            <v>1</v>
          </cell>
          <cell r="U132">
            <v>73731.41</v>
          </cell>
          <cell r="X132">
            <v>13987.16</v>
          </cell>
          <cell r="Y132" t="str">
            <v>13-6100</v>
          </cell>
          <cell r="Z132" t="str">
            <v>13</v>
          </cell>
          <cell r="AB132" t="str">
            <v>200</v>
          </cell>
          <cell r="AH132">
            <v>674.38</v>
          </cell>
          <cell r="AI132">
            <v>-541.51</v>
          </cell>
          <cell r="AJ132">
            <v>6221.14</v>
          </cell>
          <cell r="AK132">
            <v>6221.14</v>
          </cell>
          <cell r="AL132">
            <v>6221.14</v>
          </cell>
          <cell r="AM132">
            <v>6221.14</v>
          </cell>
          <cell r="AN132">
            <v>6221.14</v>
          </cell>
          <cell r="AO132">
            <v>6221.14</v>
          </cell>
          <cell r="AP132">
            <v>6221.14</v>
          </cell>
          <cell r="AQ132">
            <v>6221.14</v>
          </cell>
          <cell r="AR132">
            <v>6221.14</v>
          </cell>
          <cell r="AS132">
            <v>17608.28</v>
          </cell>
          <cell r="AT132">
            <v>-5350.26</v>
          </cell>
          <cell r="AU132">
            <v>23.05</v>
          </cell>
          <cell r="AV132">
            <v>1749.56</v>
          </cell>
          <cell r="AW132">
            <v>9143.27</v>
          </cell>
          <cell r="AX132">
            <v>1014.78</v>
          </cell>
          <cell r="AY132">
            <v>1117.67</v>
          </cell>
          <cell r="AZ132">
            <v>1014.78</v>
          </cell>
          <cell r="BA132">
            <v>1014.78</v>
          </cell>
          <cell r="BB132">
            <v>1014.8</v>
          </cell>
          <cell r="BC132">
            <v>1014.78</v>
          </cell>
          <cell r="BD132">
            <v>1014.79</v>
          </cell>
          <cell r="BE132">
            <v>1215.1600000000001</v>
          </cell>
          <cell r="BF132">
            <v>2626.91</v>
          </cell>
          <cell r="BG132">
            <v>7279.58</v>
          </cell>
          <cell r="BH132">
            <v>6914.95</v>
          </cell>
          <cell r="BI132">
            <v>6780.92</v>
          </cell>
          <cell r="BJ132">
            <v>6780.92</v>
          </cell>
          <cell r="BK132">
            <v>6780.92</v>
          </cell>
          <cell r="BL132">
            <v>6780.92</v>
          </cell>
          <cell r="BM132">
            <v>6780.92</v>
          </cell>
          <cell r="BN132">
            <v>6780.92</v>
          </cell>
          <cell r="BO132">
            <v>6780.92</v>
          </cell>
          <cell r="BP132">
            <v>6780.92</v>
          </cell>
          <cell r="BQ132">
            <v>12409.79</v>
          </cell>
          <cell r="BX132" t="str">
            <v>1</v>
          </cell>
          <cell r="CB132">
            <v>0</v>
          </cell>
          <cell r="CD132" t="str">
            <v>13</v>
          </cell>
          <cell r="CE132" t="str">
            <v>6100</v>
          </cell>
          <cell r="CF132" t="str">
            <v>200</v>
          </cell>
          <cell r="CG132" t="str">
            <v>900</v>
          </cell>
        </row>
        <row r="133">
          <cell r="S133" t="str">
            <v>1</v>
          </cell>
          <cell r="U133">
            <v>250</v>
          </cell>
          <cell r="X133">
            <v>60250</v>
          </cell>
          <cell r="Y133" t="str">
            <v>13-6200</v>
          </cell>
          <cell r="Z133" t="str">
            <v>13</v>
          </cell>
          <cell r="AB133" t="str">
            <v>200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100</v>
          </cell>
          <cell r="AT133">
            <v>0</v>
          </cell>
          <cell r="AU133">
            <v>0</v>
          </cell>
          <cell r="AV133">
            <v>5550</v>
          </cell>
          <cell r="AW133">
            <v>0</v>
          </cell>
          <cell r="AX133">
            <v>22750</v>
          </cell>
          <cell r="AY133">
            <v>3500</v>
          </cell>
          <cell r="AZ133">
            <v>9875</v>
          </cell>
          <cell r="BA133">
            <v>40</v>
          </cell>
          <cell r="BB133">
            <v>7140</v>
          </cell>
          <cell r="BC133">
            <v>20</v>
          </cell>
          <cell r="BD133">
            <v>3500</v>
          </cell>
          <cell r="BE133">
            <v>7875</v>
          </cell>
          <cell r="BF133">
            <v>0</v>
          </cell>
          <cell r="BG133">
            <v>14830.17</v>
          </cell>
          <cell r="BH133">
            <v>12256.5</v>
          </cell>
          <cell r="BI133">
            <v>3680</v>
          </cell>
          <cell r="BJ133">
            <v>7300</v>
          </cell>
          <cell r="BK133">
            <v>9500</v>
          </cell>
          <cell r="BL133">
            <v>2650</v>
          </cell>
          <cell r="BM133">
            <v>0</v>
          </cell>
          <cell r="BN133">
            <v>3506.5</v>
          </cell>
          <cell r="BO133">
            <v>5385</v>
          </cell>
          <cell r="BP133">
            <v>90</v>
          </cell>
          <cell r="BQ133">
            <v>3500</v>
          </cell>
          <cell r="BX133" t="str">
            <v>1</v>
          </cell>
          <cell r="CB133">
            <v>0</v>
          </cell>
          <cell r="CD133" t="str">
            <v>13</v>
          </cell>
          <cell r="CE133" t="str">
            <v>6200</v>
          </cell>
          <cell r="CF133" t="str">
            <v>200</v>
          </cell>
          <cell r="CG133" t="str">
            <v>900</v>
          </cell>
        </row>
        <row r="134">
          <cell r="S134" t="str">
            <v>1</v>
          </cell>
          <cell r="U134">
            <v>2473.9</v>
          </cell>
          <cell r="X134">
            <v>539.4</v>
          </cell>
          <cell r="Y134" t="str">
            <v>13-6300</v>
          </cell>
          <cell r="Z134" t="str">
            <v>13</v>
          </cell>
          <cell r="AB134" t="str">
            <v>200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2473.9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384.32</v>
          </cell>
          <cell r="AV134">
            <v>155.08000000000001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56.06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4737.5</v>
          </cell>
          <cell r="BP134">
            <v>0</v>
          </cell>
          <cell r="BQ134">
            <v>1</v>
          </cell>
          <cell r="BX134" t="str">
            <v>1</v>
          </cell>
          <cell r="CB134">
            <v>0</v>
          </cell>
          <cell r="CD134" t="str">
            <v>13</v>
          </cell>
          <cell r="CE134" t="str">
            <v>6300</v>
          </cell>
          <cell r="CF134" t="str">
            <v>200</v>
          </cell>
          <cell r="CG134" t="str">
            <v>900</v>
          </cell>
        </row>
        <row r="135">
          <cell r="S135" t="str">
            <v>1</v>
          </cell>
          <cell r="U135">
            <v>3548.26</v>
          </cell>
          <cell r="X135">
            <v>6607.24</v>
          </cell>
          <cell r="Y135" t="str">
            <v>13-6400</v>
          </cell>
          <cell r="Z135" t="str">
            <v>13</v>
          </cell>
          <cell r="AB135" t="str">
            <v>200</v>
          </cell>
          <cell r="AH135">
            <v>0</v>
          </cell>
          <cell r="AI135">
            <v>0</v>
          </cell>
          <cell r="AJ135">
            <v>185</v>
          </cell>
          <cell r="AK135">
            <v>803.31</v>
          </cell>
          <cell r="AL135">
            <v>0</v>
          </cell>
          <cell r="AM135">
            <v>0</v>
          </cell>
          <cell r="AN135">
            <v>999.95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1560</v>
          </cell>
          <cell r="AT135">
            <v>1414.29</v>
          </cell>
          <cell r="AU135">
            <v>1837.24</v>
          </cell>
          <cell r="AV135">
            <v>275</v>
          </cell>
          <cell r="AW135">
            <v>915</v>
          </cell>
          <cell r="AX135">
            <v>101.1</v>
          </cell>
          <cell r="AY135">
            <v>321.77999999999997</v>
          </cell>
          <cell r="AZ135">
            <v>294.19</v>
          </cell>
          <cell r="BA135">
            <v>0</v>
          </cell>
          <cell r="BB135">
            <v>1448.64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5697.61</v>
          </cell>
          <cell r="BH135">
            <v>274.14</v>
          </cell>
          <cell r="BI135">
            <v>3467.47</v>
          </cell>
          <cell r="BJ135">
            <v>790.61</v>
          </cell>
          <cell r="BK135">
            <v>252.23</v>
          </cell>
          <cell r="BL135">
            <v>7364.02</v>
          </cell>
          <cell r="BM135">
            <v>5139.96</v>
          </cell>
          <cell r="BN135">
            <v>5515.44</v>
          </cell>
          <cell r="BO135">
            <v>21.29</v>
          </cell>
          <cell r="BP135">
            <v>737.25</v>
          </cell>
          <cell r="BQ135">
            <v>4533.8599999999997</v>
          </cell>
          <cell r="BX135" t="str">
            <v>1</v>
          </cell>
          <cell r="CB135">
            <v>0</v>
          </cell>
          <cell r="CD135" t="str">
            <v>13</v>
          </cell>
          <cell r="CE135" t="str">
            <v>6400</v>
          </cell>
          <cell r="CF135" t="str">
            <v>200</v>
          </cell>
          <cell r="CG135" t="str">
            <v>900</v>
          </cell>
        </row>
        <row r="136">
          <cell r="S136" t="str">
            <v>2</v>
          </cell>
          <cell r="U136">
            <v>329983.30000000005</v>
          </cell>
          <cell r="X136">
            <v>201924.17</v>
          </cell>
          <cell r="Y136" t="str">
            <v>21-6100</v>
          </cell>
          <cell r="Z136" t="str">
            <v>21</v>
          </cell>
          <cell r="AB136" t="str">
            <v>200</v>
          </cell>
          <cell r="AH136">
            <v>3542.09</v>
          </cell>
          <cell r="AI136">
            <v>28695.39</v>
          </cell>
          <cell r="AJ136">
            <v>26444.46</v>
          </cell>
          <cell r="AK136">
            <v>33406.879999999997</v>
          </cell>
          <cell r="AL136">
            <v>28091.01</v>
          </cell>
          <cell r="AM136">
            <v>28091.01</v>
          </cell>
          <cell r="AN136">
            <v>28091.01</v>
          </cell>
          <cell r="AO136">
            <v>28091.01</v>
          </cell>
          <cell r="AP136">
            <v>28091.01</v>
          </cell>
          <cell r="AQ136">
            <v>28091.01</v>
          </cell>
          <cell r="AR136">
            <v>27990.9</v>
          </cell>
          <cell r="AS136">
            <v>41357.519999999997</v>
          </cell>
          <cell r="AT136">
            <v>16186.21</v>
          </cell>
          <cell r="AU136">
            <v>17840.560000000001</v>
          </cell>
          <cell r="AV136">
            <v>15041.4</v>
          </cell>
          <cell r="AW136">
            <v>26412.67</v>
          </cell>
          <cell r="AX136">
            <v>18907.990000000002</v>
          </cell>
          <cell r="AY136">
            <v>18181.47</v>
          </cell>
          <cell r="AZ136">
            <v>14892.3</v>
          </cell>
          <cell r="BA136">
            <v>14892.3</v>
          </cell>
          <cell r="BB136">
            <v>14892.35</v>
          </cell>
          <cell r="BC136">
            <v>14892.3</v>
          </cell>
          <cell r="BD136">
            <v>14892.39</v>
          </cell>
          <cell r="BE136">
            <v>14892.23</v>
          </cell>
          <cell r="BF136">
            <v>17004.990000000002</v>
          </cell>
          <cell r="BG136">
            <v>15138.82</v>
          </cell>
          <cell r="BH136">
            <v>12230.85</v>
          </cell>
          <cell r="BI136">
            <v>12230.85</v>
          </cell>
          <cell r="BJ136">
            <v>12230.85</v>
          </cell>
          <cell r="BK136">
            <v>14077.52</v>
          </cell>
          <cell r="BL136">
            <v>14091.81</v>
          </cell>
          <cell r="BM136">
            <v>14091.81</v>
          </cell>
          <cell r="BN136">
            <v>14091.81</v>
          </cell>
          <cell r="BO136">
            <v>14091.81</v>
          </cell>
          <cell r="BP136">
            <v>14091.81</v>
          </cell>
          <cell r="BQ136">
            <v>14091.7</v>
          </cell>
          <cell r="BX136" t="str">
            <v>2</v>
          </cell>
          <cell r="CB136">
            <v>0</v>
          </cell>
          <cell r="CD136" t="str">
            <v>21</v>
          </cell>
          <cell r="CE136" t="str">
            <v>6100</v>
          </cell>
          <cell r="CF136" t="str">
            <v>200</v>
          </cell>
          <cell r="CG136" t="str">
            <v>900</v>
          </cell>
        </row>
        <row r="137">
          <cell r="S137" t="str">
            <v>2</v>
          </cell>
          <cell r="U137">
            <v>46108.42</v>
          </cell>
          <cell r="X137">
            <v>30163.21</v>
          </cell>
          <cell r="Y137" t="str">
            <v>21-6200</v>
          </cell>
          <cell r="Z137" t="str">
            <v>21</v>
          </cell>
          <cell r="AB137" t="str">
            <v>200</v>
          </cell>
          <cell r="AH137">
            <v>0</v>
          </cell>
          <cell r="AI137">
            <v>0</v>
          </cell>
          <cell r="AJ137">
            <v>29146.42</v>
          </cell>
          <cell r="AK137">
            <v>0</v>
          </cell>
          <cell r="AL137">
            <v>0</v>
          </cell>
          <cell r="AM137">
            <v>16962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28998.21</v>
          </cell>
          <cell r="AV137">
            <v>0</v>
          </cell>
          <cell r="AW137">
            <v>0</v>
          </cell>
          <cell r="AX137">
            <v>480</v>
          </cell>
          <cell r="AY137">
            <v>610</v>
          </cell>
          <cell r="AZ137">
            <v>75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3286.67</v>
          </cell>
          <cell r="BG137">
            <v>500</v>
          </cell>
          <cell r="BH137">
            <v>500</v>
          </cell>
          <cell r="BI137">
            <v>20</v>
          </cell>
          <cell r="BJ137">
            <v>0</v>
          </cell>
          <cell r="BK137">
            <v>27503.33</v>
          </cell>
          <cell r="BL137">
            <v>625</v>
          </cell>
          <cell r="BM137">
            <v>0</v>
          </cell>
          <cell r="BN137">
            <v>0</v>
          </cell>
          <cell r="BO137">
            <v>90</v>
          </cell>
          <cell r="BP137">
            <v>270</v>
          </cell>
          <cell r="BQ137">
            <v>2322.9</v>
          </cell>
          <cell r="BX137" t="str">
            <v>2</v>
          </cell>
          <cell r="CB137">
            <v>0</v>
          </cell>
          <cell r="CD137" t="str">
            <v>21</v>
          </cell>
          <cell r="CE137" t="str">
            <v>6200</v>
          </cell>
          <cell r="CF137" t="str">
            <v>200</v>
          </cell>
          <cell r="CG137" t="str">
            <v>900</v>
          </cell>
        </row>
        <row r="138">
          <cell r="S138" t="str">
            <v>2</v>
          </cell>
          <cell r="U138">
            <v>1458.29</v>
          </cell>
          <cell r="X138">
            <v>2690.2</v>
          </cell>
          <cell r="Y138" t="str">
            <v>21-6300</v>
          </cell>
          <cell r="Z138" t="str">
            <v>21</v>
          </cell>
          <cell r="AB138" t="str">
            <v>200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378.29</v>
          </cell>
          <cell r="AP138">
            <v>1080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426.89</v>
          </cell>
          <cell r="AW138">
            <v>2158.31</v>
          </cell>
          <cell r="AX138">
            <v>-794.99</v>
          </cell>
          <cell r="AY138">
            <v>899.99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280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206.21</v>
          </cell>
          <cell r="BP138">
            <v>113.92</v>
          </cell>
          <cell r="BQ138">
            <v>36.42</v>
          </cell>
          <cell r="BX138" t="str">
            <v>2</v>
          </cell>
          <cell r="CB138">
            <v>0</v>
          </cell>
          <cell r="CD138" t="str">
            <v>21</v>
          </cell>
          <cell r="CE138" t="str">
            <v>6300</v>
          </cell>
          <cell r="CF138" t="str">
            <v>200</v>
          </cell>
          <cell r="CG138" t="str">
            <v>900</v>
          </cell>
        </row>
        <row r="139">
          <cell r="S139" t="str">
            <v>2</v>
          </cell>
          <cell r="U139">
            <v>1749.0900000000001</v>
          </cell>
          <cell r="X139">
            <v>8425.4199999999983</v>
          </cell>
          <cell r="Y139" t="str">
            <v>21-6400</v>
          </cell>
          <cell r="Z139" t="str">
            <v>21</v>
          </cell>
          <cell r="AB139" t="str">
            <v>200</v>
          </cell>
          <cell r="AH139">
            <v>0</v>
          </cell>
          <cell r="AI139">
            <v>0</v>
          </cell>
          <cell r="AJ139">
            <v>185</v>
          </cell>
          <cell r="AK139">
            <v>258.85000000000002</v>
          </cell>
          <cell r="AL139">
            <v>0</v>
          </cell>
          <cell r="AM139">
            <v>99</v>
          </cell>
          <cell r="AN139">
            <v>0</v>
          </cell>
          <cell r="AO139">
            <v>206.5</v>
          </cell>
          <cell r="AP139">
            <v>0</v>
          </cell>
          <cell r="AQ139">
            <v>261.06</v>
          </cell>
          <cell r="AR139">
            <v>23.07</v>
          </cell>
          <cell r="AS139">
            <v>715.61</v>
          </cell>
          <cell r="AT139">
            <v>1429.6</v>
          </cell>
          <cell r="AU139">
            <v>3523.15</v>
          </cell>
          <cell r="AV139">
            <v>23.08</v>
          </cell>
          <cell r="AW139">
            <v>1223.9000000000001</v>
          </cell>
          <cell r="AX139">
            <v>213.26</v>
          </cell>
          <cell r="AY139">
            <v>435.21</v>
          </cell>
          <cell r="AZ139">
            <v>513.69000000000005</v>
          </cell>
          <cell r="BA139">
            <v>245.36</v>
          </cell>
          <cell r="BB139">
            <v>244.54</v>
          </cell>
          <cell r="BC139">
            <v>470</v>
          </cell>
          <cell r="BD139">
            <v>0</v>
          </cell>
          <cell r="BE139">
            <v>103.63</v>
          </cell>
          <cell r="BF139">
            <v>90</v>
          </cell>
          <cell r="BG139">
            <v>1087.3399999999999</v>
          </cell>
          <cell r="BH139">
            <v>2077.16</v>
          </cell>
          <cell r="BI139">
            <v>737.8</v>
          </cell>
          <cell r="BJ139">
            <v>2885.59</v>
          </cell>
          <cell r="BK139">
            <v>815.85</v>
          </cell>
          <cell r="BL139">
            <v>1604.94</v>
          </cell>
          <cell r="BM139">
            <v>470.09</v>
          </cell>
          <cell r="BN139">
            <v>4132.5200000000004</v>
          </cell>
          <cell r="BO139">
            <v>498.47</v>
          </cell>
          <cell r="BP139">
            <v>1918.99</v>
          </cell>
          <cell r="BQ139">
            <v>5052.53</v>
          </cell>
          <cell r="BX139" t="str">
            <v>2</v>
          </cell>
          <cell r="CB139">
            <v>0</v>
          </cell>
          <cell r="CD139" t="str">
            <v>21</v>
          </cell>
          <cell r="CE139" t="str">
            <v>6400</v>
          </cell>
          <cell r="CF139" t="str">
            <v>200</v>
          </cell>
          <cell r="CG139" t="str">
            <v>900</v>
          </cell>
        </row>
        <row r="140">
          <cell r="S140" t="str">
            <v>2</v>
          </cell>
          <cell r="U140">
            <v>0</v>
          </cell>
          <cell r="X140">
            <v>0</v>
          </cell>
          <cell r="Y140" t="str">
            <v>23-6200</v>
          </cell>
          <cell r="Z140" t="str">
            <v>23</v>
          </cell>
          <cell r="AB140" t="str">
            <v>200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180</v>
          </cell>
          <cell r="BQ140">
            <v>0</v>
          </cell>
          <cell r="BX140" t="str">
            <v>2</v>
          </cell>
          <cell r="CB140">
            <v>0</v>
          </cell>
          <cell r="CD140" t="str">
            <v>23</v>
          </cell>
          <cell r="CE140" t="str">
            <v>6200</v>
          </cell>
          <cell r="CF140" t="str">
            <v>200</v>
          </cell>
          <cell r="CG140" t="str">
            <v>900</v>
          </cell>
        </row>
        <row r="141">
          <cell r="S141" t="str">
            <v>2</v>
          </cell>
          <cell r="U141">
            <v>0</v>
          </cell>
          <cell r="X141">
            <v>0</v>
          </cell>
          <cell r="Y141" t="str">
            <v>23-6400</v>
          </cell>
          <cell r="Z141" t="str">
            <v>23</v>
          </cell>
          <cell r="AB141" t="str">
            <v>200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2705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4500</v>
          </cell>
          <cell r="BO141">
            <v>0</v>
          </cell>
          <cell r="BP141">
            <v>366.19</v>
          </cell>
          <cell r="BQ141">
            <v>0</v>
          </cell>
          <cell r="BX141" t="str">
            <v>2</v>
          </cell>
          <cell r="CB141">
            <v>0</v>
          </cell>
          <cell r="CD141" t="str">
            <v>23</v>
          </cell>
          <cell r="CE141" t="str">
            <v>6400</v>
          </cell>
          <cell r="CF141" t="str">
            <v>200</v>
          </cell>
          <cell r="CG141" t="str">
            <v>900</v>
          </cell>
        </row>
        <row r="142">
          <cell r="S142" t="str">
            <v>3</v>
          </cell>
          <cell r="U142">
            <v>462582.14</v>
          </cell>
          <cell r="X142">
            <v>777875.55</v>
          </cell>
          <cell r="Y142" t="str">
            <v>31-6100</v>
          </cell>
          <cell r="Z142" t="str">
            <v>31</v>
          </cell>
          <cell r="AB142" t="str">
            <v>200</v>
          </cell>
          <cell r="AH142">
            <v>12158.64</v>
          </cell>
          <cell r="AI142">
            <v>31803.759999999998</v>
          </cell>
          <cell r="AJ142">
            <v>43957.08</v>
          </cell>
          <cell r="AK142">
            <v>43566.68</v>
          </cell>
          <cell r="AL142">
            <v>44522.09</v>
          </cell>
          <cell r="AM142">
            <v>12573.79</v>
          </cell>
          <cell r="AN142">
            <v>37534.879999999997</v>
          </cell>
          <cell r="AO142">
            <v>37534.879999999997</v>
          </cell>
          <cell r="AP142">
            <v>37534.879999999997</v>
          </cell>
          <cell r="AQ142">
            <v>37534.879999999997</v>
          </cell>
          <cell r="AR142">
            <v>37534.879999999997</v>
          </cell>
          <cell r="AS142">
            <v>86325.7</v>
          </cell>
          <cell r="AT142">
            <v>16975.34</v>
          </cell>
          <cell r="AU142">
            <v>28131.31</v>
          </cell>
          <cell r="AV142">
            <v>65258.3</v>
          </cell>
          <cell r="AW142">
            <v>63758.85</v>
          </cell>
          <cell r="AX142">
            <v>64591.94</v>
          </cell>
          <cell r="AY142">
            <v>64036.73</v>
          </cell>
          <cell r="AZ142">
            <v>64148.68</v>
          </cell>
          <cell r="BA142">
            <v>64534.63</v>
          </cell>
          <cell r="BB142">
            <v>63806.15</v>
          </cell>
          <cell r="BC142">
            <v>63806.15</v>
          </cell>
          <cell r="BD142">
            <v>63807.39</v>
          </cell>
          <cell r="BE142">
            <v>155020.07999999999</v>
          </cell>
          <cell r="BF142">
            <v>3872.49</v>
          </cell>
          <cell r="BG142">
            <v>20363.59</v>
          </cell>
          <cell r="BH142">
            <v>30421.200000000001</v>
          </cell>
          <cell r="BI142">
            <v>29889.37</v>
          </cell>
          <cell r="BJ142">
            <v>29889.37</v>
          </cell>
          <cell r="BK142">
            <v>29889.37</v>
          </cell>
          <cell r="BL142">
            <v>29889.37</v>
          </cell>
          <cell r="BM142">
            <v>29889.37</v>
          </cell>
          <cell r="BN142">
            <v>29889.37</v>
          </cell>
          <cell r="BO142">
            <v>31179.06</v>
          </cell>
          <cell r="BP142">
            <v>35668.589999999997</v>
          </cell>
          <cell r="BQ142">
            <v>79915.839999999997</v>
          </cell>
          <cell r="BX142" t="str">
            <v>3</v>
          </cell>
          <cell r="CB142">
            <v>0</v>
          </cell>
          <cell r="CD142" t="str">
            <v>31</v>
          </cell>
          <cell r="CE142" t="str">
            <v>6100</v>
          </cell>
          <cell r="CF142" t="str">
            <v>200</v>
          </cell>
          <cell r="CG142" t="str">
            <v>900</v>
          </cell>
        </row>
        <row r="143">
          <cell r="S143" t="str">
            <v>3</v>
          </cell>
          <cell r="U143">
            <v>13749.85</v>
          </cell>
          <cell r="X143">
            <v>0</v>
          </cell>
          <cell r="Y143" t="str">
            <v>31-6200</v>
          </cell>
          <cell r="Z143" t="str">
            <v>31</v>
          </cell>
          <cell r="AB143" t="str">
            <v>200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1650</v>
          </cell>
          <cell r="AM143">
            <v>750</v>
          </cell>
          <cell r="AN143">
            <v>3150</v>
          </cell>
          <cell r="AO143">
            <v>2143.5</v>
          </cell>
          <cell r="AP143">
            <v>750</v>
          </cell>
          <cell r="AQ143">
            <v>3037.5</v>
          </cell>
          <cell r="AR143">
            <v>712.5</v>
          </cell>
          <cell r="AS143">
            <v>1556.35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879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200</v>
          </cell>
          <cell r="BM143">
            <v>0</v>
          </cell>
          <cell r="BN143">
            <v>0</v>
          </cell>
          <cell r="BO143">
            <v>135</v>
          </cell>
          <cell r="BP143">
            <v>135</v>
          </cell>
          <cell r="BQ143">
            <v>250</v>
          </cell>
          <cell r="BX143" t="str">
            <v>3</v>
          </cell>
          <cell r="CB143">
            <v>0</v>
          </cell>
          <cell r="CD143" t="str">
            <v>31</v>
          </cell>
          <cell r="CE143" t="str">
            <v>6200</v>
          </cell>
          <cell r="CF143" t="str">
            <v>200</v>
          </cell>
          <cell r="CG143" t="str">
            <v>900</v>
          </cell>
        </row>
        <row r="144">
          <cell r="S144" t="str">
            <v>3</v>
          </cell>
          <cell r="U144">
            <v>726.8</v>
          </cell>
          <cell r="X144">
            <v>125.47</v>
          </cell>
          <cell r="Y144" t="str">
            <v>31-6300</v>
          </cell>
          <cell r="Z144" t="str">
            <v>31</v>
          </cell>
          <cell r="AB144" t="str">
            <v>200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465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261.8</v>
          </cell>
          <cell r="AT144">
            <v>0</v>
          </cell>
          <cell r="AU144">
            <v>125.47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419.64</v>
          </cell>
          <cell r="BL144">
            <v>0</v>
          </cell>
          <cell r="BM144">
            <v>161.97</v>
          </cell>
          <cell r="BN144">
            <v>0</v>
          </cell>
          <cell r="BO144">
            <v>0</v>
          </cell>
          <cell r="BP144">
            <v>0</v>
          </cell>
          <cell r="BQ144">
            <v>1</v>
          </cell>
          <cell r="BX144" t="str">
            <v>3</v>
          </cell>
          <cell r="CB144">
            <v>0</v>
          </cell>
          <cell r="CD144" t="str">
            <v>31</v>
          </cell>
          <cell r="CE144" t="str">
            <v>6300</v>
          </cell>
          <cell r="CF144" t="str">
            <v>200</v>
          </cell>
          <cell r="CG144" t="str">
            <v>900</v>
          </cell>
        </row>
        <row r="145">
          <cell r="S145" t="str">
            <v>3</v>
          </cell>
          <cell r="U145">
            <v>11149.3</v>
          </cell>
          <cell r="X145">
            <v>18143.68</v>
          </cell>
          <cell r="Y145" t="str">
            <v>31-6400</v>
          </cell>
          <cell r="Z145" t="str">
            <v>31</v>
          </cell>
          <cell r="AB145" t="str">
            <v>200</v>
          </cell>
          <cell r="AH145">
            <v>0</v>
          </cell>
          <cell r="AI145">
            <v>0</v>
          </cell>
          <cell r="AJ145">
            <v>900</v>
          </cell>
          <cell r="AK145">
            <v>512.75</v>
          </cell>
          <cell r="AL145">
            <v>1600.62</v>
          </cell>
          <cell r="AM145">
            <v>3488.11</v>
          </cell>
          <cell r="AN145">
            <v>278.32</v>
          </cell>
          <cell r="AO145">
            <v>330.71</v>
          </cell>
          <cell r="AP145">
            <v>-150</v>
          </cell>
          <cell r="AQ145">
            <v>2641</v>
          </cell>
          <cell r="AR145">
            <v>333.26</v>
          </cell>
          <cell r="AS145">
            <v>1214.53</v>
          </cell>
          <cell r="AT145">
            <v>809.1</v>
          </cell>
          <cell r="AU145">
            <v>1115.56</v>
          </cell>
          <cell r="AV145">
            <v>1066.6300000000001</v>
          </cell>
          <cell r="AW145">
            <v>2162.5300000000002</v>
          </cell>
          <cell r="AX145">
            <v>2592.54</v>
          </cell>
          <cell r="AY145">
            <v>2720.07</v>
          </cell>
          <cell r="AZ145">
            <v>1768.25</v>
          </cell>
          <cell r="BA145">
            <v>4424.79</v>
          </cell>
          <cell r="BB145">
            <v>1216.19</v>
          </cell>
          <cell r="BC145">
            <v>0</v>
          </cell>
          <cell r="BD145">
            <v>0</v>
          </cell>
          <cell r="BE145">
            <v>268.02</v>
          </cell>
          <cell r="BF145">
            <v>0</v>
          </cell>
          <cell r="BG145">
            <v>1075.1600000000001</v>
          </cell>
          <cell r="BH145">
            <v>2426.5500000000002</v>
          </cell>
          <cell r="BI145">
            <v>1711.37</v>
          </cell>
          <cell r="BJ145">
            <v>2293.46</v>
          </cell>
          <cell r="BK145">
            <v>1373.75</v>
          </cell>
          <cell r="BL145">
            <v>1602.77</v>
          </cell>
          <cell r="BM145">
            <v>5673.7</v>
          </cell>
          <cell r="BN145">
            <v>6288.77</v>
          </cell>
          <cell r="BO145">
            <v>2593.25</v>
          </cell>
          <cell r="BP145">
            <v>3617.78</v>
          </cell>
          <cell r="BQ145">
            <v>3595.78</v>
          </cell>
          <cell r="BX145" t="str">
            <v>3</v>
          </cell>
          <cell r="CB145">
            <v>0</v>
          </cell>
          <cell r="CD145" t="str">
            <v>31</v>
          </cell>
          <cell r="CE145" t="str">
            <v>6400</v>
          </cell>
          <cell r="CF145" t="str">
            <v>200</v>
          </cell>
          <cell r="CG145" t="str">
            <v>900</v>
          </cell>
        </row>
        <row r="146">
          <cell r="S146" t="str">
            <v>3</v>
          </cell>
          <cell r="U146">
            <v>0</v>
          </cell>
          <cell r="X146">
            <v>0</v>
          </cell>
          <cell r="Y146" t="str">
            <v>33-6100</v>
          </cell>
          <cell r="Z146" t="str">
            <v>33</v>
          </cell>
          <cell r="AB146" t="str">
            <v>200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X146" t="str">
            <v>3</v>
          </cell>
          <cell r="CB146">
            <v>0</v>
          </cell>
          <cell r="CD146" t="str">
            <v>33</v>
          </cell>
          <cell r="CE146" t="str">
            <v>6100</v>
          </cell>
          <cell r="CF146" t="str">
            <v>200</v>
          </cell>
          <cell r="CG146" t="str">
            <v>900</v>
          </cell>
        </row>
        <row r="147">
          <cell r="S147" t="str">
            <v>3</v>
          </cell>
          <cell r="U147">
            <v>2808.5700000000006</v>
          </cell>
          <cell r="X147">
            <v>0</v>
          </cell>
          <cell r="Y147" t="str">
            <v>36-6100</v>
          </cell>
          <cell r="Z147" t="str">
            <v>36</v>
          </cell>
          <cell r="AB147" t="str">
            <v>200</v>
          </cell>
          <cell r="AH147">
            <v>0</v>
          </cell>
          <cell r="AI147">
            <v>0</v>
          </cell>
          <cell r="AJ147">
            <v>280.87</v>
          </cell>
          <cell r="AK147">
            <v>280.86</v>
          </cell>
          <cell r="AL147">
            <v>280.86</v>
          </cell>
          <cell r="AM147">
            <v>280.86</v>
          </cell>
          <cell r="AN147">
            <v>280.86</v>
          </cell>
          <cell r="AO147">
            <v>280.86</v>
          </cell>
          <cell r="AP147">
            <v>280.86</v>
          </cell>
          <cell r="AQ147">
            <v>280.86</v>
          </cell>
          <cell r="AR147">
            <v>280.86</v>
          </cell>
          <cell r="AS147">
            <v>280.82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X147" t="str">
            <v>3</v>
          </cell>
          <cell r="CB147">
            <v>0</v>
          </cell>
          <cell r="CD147" t="str">
            <v>36</v>
          </cell>
          <cell r="CE147" t="str">
            <v>6100</v>
          </cell>
          <cell r="CF147" t="str">
            <v>200</v>
          </cell>
          <cell r="CG147" t="str">
            <v>900</v>
          </cell>
        </row>
        <row r="148">
          <cell r="S148" t="str">
            <v>3</v>
          </cell>
          <cell r="U148">
            <v>0</v>
          </cell>
          <cell r="X148">
            <v>0</v>
          </cell>
          <cell r="Y148" t="str">
            <v>36-6400</v>
          </cell>
          <cell r="Z148" t="str">
            <v>36</v>
          </cell>
          <cell r="AB148" t="str">
            <v>200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1378.33</v>
          </cell>
          <cell r="BQ148">
            <v>0</v>
          </cell>
          <cell r="BX148" t="str">
            <v>3</v>
          </cell>
          <cell r="CB148">
            <v>0</v>
          </cell>
          <cell r="CD148" t="str">
            <v>36</v>
          </cell>
          <cell r="CE148" t="str">
            <v>6400</v>
          </cell>
          <cell r="CF148" t="str">
            <v>200</v>
          </cell>
          <cell r="CG148" t="str">
            <v>900</v>
          </cell>
        </row>
        <row r="149">
          <cell r="S149" t="str">
            <v>4</v>
          </cell>
          <cell r="U149">
            <v>0</v>
          </cell>
          <cell r="X149">
            <v>893.48</v>
          </cell>
          <cell r="Y149" t="str">
            <v>41-6400</v>
          </cell>
          <cell r="Z149" t="str">
            <v>41</v>
          </cell>
          <cell r="AB149" t="str">
            <v>200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295</v>
          </cell>
          <cell r="AV149">
            <v>0</v>
          </cell>
          <cell r="AW149">
            <v>598.48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475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X149" t="str">
            <v>4</v>
          </cell>
          <cell r="CB149">
            <v>0</v>
          </cell>
          <cell r="CD149" t="str">
            <v>41</v>
          </cell>
          <cell r="CE149" t="str">
            <v>6400</v>
          </cell>
          <cell r="CF149" t="str">
            <v>200</v>
          </cell>
          <cell r="CG149" t="str">
            <v>900</v>
          </cell>
        </row>
        <row r="150">
          <cell r="S150" t="str">
            <v>5</v>
          </cell>
          <cell r="U150">
            <v>0</v>
          </cell>
          <cell r="X150">
            <v>0</v>
          </cell>
          <cell r="Y150" t="str">
            <v>51-6200</v>
          </cell>
          <cell r="Z150" t="str">
            <v>51</v>
          </cell>
          <cell r="AB150" t="str">
            <v>200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X150" t="str">
            <v>5</v>
          </cell>
          <cell r="CB150">
            <v>0</v>
          </cell>
          <cell r="CD150" t="str">
            <v>51</v>
          </cell>
          <cell r="CE150" t="str">
            <v>6200</v>
          </cell>
          <cell r="CF150" t="str">
            <v>200</v>
          </cell>
          <cell r="CG150" t="str">
            <v>900</v>
          </cell>
        </row>
        <row r="151">
          <cell r="S151" t="str">
            <v>6</v>
          </cell>
          <cell r="U151">
            <v>0</v>
          </cell>
          <cell r="X151">
            <v>6125</v>
          </cell>
          <cell r="Y151" t="str">
            <v>61-6200</v>
          </cell>
          <cell r="Z151" t="str">
            <v>61</v>
          </cell>
          <cell r="AB151" t="str">
            <v>200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1750</v>
          </cell>
          <cell r="AY151">
            <v>1750</v>
          </cell>
          <cell r="AZ151">
            <v>0</v>
          </cell>
          <cell r="BA151">
            <v>0</v>
          </cell>
          <cell r="BB151">
            <v>875</v>
          </cell>
          <cell r="BC151">
            <v>0</v>
          </cell>
          <cell r="BD151">
            <v>0</v>
          </cell>
          <cell r="BE151">
            <v>1750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X151" t="str">
            <v>6</v>
          </cell>
          <cell r="CB151">
            <v>0</v>
          </cell>
          <cell r="CD151" t="str">
            <v>61</v>
          </cell>
          <cell r="CE151" t="str">
            <v>6200</v>
          </cell>
          <cell r="CF151" t="str">
            <v>200</v>
          </cell>
          <cell r="CG151" t="str">
            <v>900</v>
          </cell>
        </row>
        <row r="152">
          <cell r="S152" t="str">
            <v>6</v>
          </cell>
          <cell r="U152">
            <v>0</v>
          </cell>
          <cell r="X152">
            <v>0</v>
          </cell>
          <cell r="Y152" t="str">
            <v>61-6300</v>
          </cell>
          <cell r="Z152" t="str">
            <v>61</v>
          </cell>
          <cell r="AB152" t="str">
            <v>200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31.92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X152" t="str">
            <v>6</v>
          </cell>
          <cell r="CB152">
            <v>0</v>
          </cell>
          <cell r="CD152" t="str">
            <v>61</v>
          </cell>
          <cell r="CE152" t="str">
            <v>6300</v>
          </cell>
          <cell r="CF152" t="str">
            <v>200</v>
          </cell>
          <cell r="CG152" t="str">
            <v>900</v>
          </cell>
        </row>
        <row r="153">
          <cell r="S153" t="str">
            <v>6</v>
          </cell>
          <cell r="U153">
            <v>0</v>
          </cell>
          <cell r="X153">
            <v>0</v>
          </cell>
          <cell r="Y153" t="str">
            <v>61-6400</v>
          </cell>
          <cell r="Z153" t="str">
            <v>61</v>
          </cell>
          <cell r="AB153" t="str">
            <v>200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180.01</v>
          </cell>
          <cell r="BN153">
            <v>-9.98</v>
          </cell>
          <cell r="BO153">
            <v>0</v>
          </cell>
          <cell r="BP153">
            <v>0</v>
          </cell>
          <cell r="BQ153">
            <v>0</v>
          </cell>
          <cell r="BX153" t="str">
            <v>6</v>
          </cell>
          <cell r="CB153">
            <v>0</v>
          </cell>
          <cell r="CD153" t="str">
            <v>61</v>
          </cell>
          <cell r="CE153" t="str">
            <v>6400</v>
          </cell>
          <cell r="CF153" t="str">
            <v>200</v>
          </cell>
          <cell r="CG153" t="str">
            <v>900</v>
          </cell>
        </row>
        <row r="154">
          <cell r="S154" t="str">
            <v>9</v>
          </cell>
          <cell r="U154">
            <v>20525.04</v>
          </cell>
          <cell r="X154">
            <v>29227.32</v>
          </cell>
          <cell r="Y154" t="str">
            <v>93-6400</v>
          </cell>
          <cell r="Z154" t="str">
            <v>93</v>
          </cell>
          <cell r="AB154" t="str">
            <v>200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10298.629999999999</v>
          </cell>
          <cell r="AN154">
            <v>0</v>
          </cell>
          <cell r="AO154">
            <v>0</v>
          </cell>
          <cell r="AP154">
            <v>10226.41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19501.52</v>
          </cell>
          <cell r="BA154">
            <v>0</v>
          </cell>
          <cell r="BB154">
            <v>0</v>
          </cell>
          <cell r="BC154">
            <v>9725.7999999999993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20688.03</v>
          </cell>
          <cell r="BL154">
            <v>0</v>
          </cell>
          <cell r="BM154">
            <v>0</v>
          </cell>
          <cell r="BN154">
            <v>19174.27</v>
          </cell>
          <cell r="BO154">
            <v>0</v>
          </cell>
          <cell r="BP154">
            <v>0</v>
          </cell>
          <cell r="BQ154">
            <v>0</v>
          </cell>
          <cell r="BX154" t="str">
            <v>9</v>
          </cell>
          <cell r="CB154">
            <v>0</v>
          </cell>
          <cell r="CD154" t="str">
            <v>93</v>
          </cell>
          <cell r="CE154" t="str">
            <v>6400</v>
          </cell>
          <cell r="CF154" t="str">
            <v>200</v>
          </cell>
          <cell r="CG154" t="str">
            <v>900</v>
          </cell>
        </row>
        <row r="155">
          <cell r="S155" t="str">
            <v>1</v>
          </cell>
          <cell r="U155">
            <v>27858.400000000001</v>
          </cell>
          <cell r="X155">
            <v>27395.949999999997</v>
          </cell>
          <cell r="Y155" t="str">
            <v>11-6100</v>
          </cell>
          <cell r="Z155" t="str">
            <v>11</v>
          </cell>
          <cell r="AB155" t="str">
            <v>200</v>
          </cell>
          <cell r="AH155">
            <v>235.78</v>
          </cell>
          <cell r="AI155">
            <v>186.14</v>
          </cell>
          <cell r="AJ155">
            <v>2318.29</v>
          </cell>
          <cell r="AK155">
            <v>2318.29</v>
          </cell>
          <cell r="AL155">
            <v>2318.29</v>
          </cell>
          <cell r="AM155">
            <v>2318.29</v>
          </cell>
          <cell r="AN155">
            <v>2318.29</v>
          </cell>
          <cell r="AO155">
            <v>2318.29</v>
          </cell>
          <cell r="AP155">
            <v>2318.29</v>
          </cell>
          <cell r="AQ155">
            <v>2318.29</v>
          </cell>
          <cell r="AR155">
            <v>2318.29</v>
          </cell>
          <cell r="AS155">
            <v>6571.87</v>
          </cell>
          <cell r="AT155">
            <v>164.64</v>
          </cell>
          <cell r="AU155">
            <v>205.73</v>
          </cell>
          <cell r="AV155">
            <v>2283.48</v>
          </cell>
          <cell r="AW155">
            <v>2279.42</v>
          </cell>
          <cell r="AX155">
            <v>2283.48</v>
          </cell>
          <cell r="AY155">
            <v>2283.48</v>
          </cell>
          <cell r="AZ155">
            <v>2283.48</v>
          </cell>
          <cell r="BA155">
            <v>2283.48</v>
          </cell>
          <cell r="BB155">
            <v>2283.48</v>
          </cell>
          <cell r="BC155">
            <v>2283.48</v>
          </cell>
          <cell r="BD155">
            <v>2283.64</v>
          </cell>
          <cell r="BE155">
            <v>6478.16</v>
          </cell>
          <cell r="BF155">
            <v>160.28</v>
          </cell>
          <cell r="BG155">
            <v>160.25</v>
          </cell>
          <cell r="BH155">
            <v>2161.56</v>
          </cell>
          <cell r="BI155">
            <v>2161.56</v>
          </cell>
          <cell r="BJ155">
            <v>2161.56</v>
          </cell>
          <cell r="BK155">
            <v>2161.56</v>
          </cell>
          <cell r="BL155">
            <v>2161.56</v>
          </cell>
          <cell r="BM155">
            <v>2161.56</v>
          </cell>
          <cell r="BN155">
            <v>2153.79</v>
          </cell>
          <cell r="BO155">
            <v>2161.56</v>
          </cell>
          <cell r="BP155">
            <v>2161.56</v>
          </cell>
          <cell r="BQ155">
            <v>6155.4</v>
          </cell>
          <cell r="BX155" t="str">
            <v>1</v>
          </cell>
          <cell r="CB155">
            <v>0</v>
          </cell>
          <cell r="CD155" t="str">
            <v>11</v>
          </cell>
          <cell r="CE155" t="str">
            <v>6100</v>
          </cell>
          <cell r="CF155" t="str">
            <v>200</v>
          </cell>
          <cell r="CG155" t="str">
            <v>900</v>
          </cell>
        </row>
        <row r="156">
          <cell r="S156" t="str">
            <v>1</v>
          </cell>
          <cell r="U156">
            <v>6449.3099999999995</v>
          </cell>
          <cell r="X156">
            <v>6760.48</v>
          </cell>
          <cell r="Y156" t="str">
            <v>11-6300</v>
          </cell>
          <cell r="Z156" t="str">
            <v>11</v>
          </cell>
          <cell r="AB156" t="str">
            <v>200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4036.54</v>
          </cell>
          <cell r="AP156">
            <v>-39.03</v>
          </cell>
          <cell r="AQ156">
            <v>0</v>
          </cell>
          <cell r="AR156">
            <v>2451.8000000000002</v>
          </cell>
          <cell r="AS156">
            <v>0</v>
          </cell>
          <cell r="AT156">
            <v>-5.31</v>
          </cell>
          <cell r="AU156">
            <v>0</v>
          </cell>
          <cell r="AV156">
            <v>2847.71</v>
          </cell>
          <cell r="AW156">
            <v>3959.97</v>
          </cell>
          <cell r="AX156">
            <v>-41.89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1286.8499999999999</v>
          </cell>
          <cell r="BM156">
            <v>842.05</v>
          </cell>
          <cell r="BN156">
            <v>4102.6499999999996</v>
          </cell>
          <cell r="BO156">
            <v>2959.35</v>
          </cell>
          <cell r="BP156">
            <v>23.63</v>
          </cell>
          <cell r="BQ156">
            <v>564.92999999999995</v>
          </cell>
          <cell r="BX156" t="str">
            <v>1</v>
          </cell>
          <cell r="CB156">
            <v>0</v>
          </cell>
          <cell r="CD156" t="str">
            <v>11</v>
          </cell>
          <cell r="CE156" t="str">
            <v>6300</v>
          </cell>
          <cell r="CF156" t="str">
            <v>200</v>
          </cell>
          <cell r="CG156" t="str">
            <v>900</v>
          </cell>
        </row>
        <row r="157">
          <cell r="S157" t="str">
            <v>1</v>
          </cell>
          <cell r="U157">
            <v>0</v>
          </cell>
          <cell r="X157">
            <v>0</v>
          </cell>
          <cell r="Y157" t="str">
            <v>11-6400</v>
          </cell>
          <cell r="Z157" t="str">
            <v>11</v>
          </cell>
          <cell r="AB157" t="str">
            <v>200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361.11</v>
          </cell>
          <cell r="BX157" t="str">
            <v>1</v>
          </cell>
          <cell r="CB157">
            <v>0</v>
          </cell>
          <cell r="CD157" t="str">
            <v>11</v>
          </cell>
          <cell r="CE157" t="str">
            <v>6400</v>
          </cell>
          <cell r="CF157" t="str">
            <v>200</v>
          </cell>
          <cell r="CG157" t="str">
            <v>900</v>
          </cell>
        </row>
        <row r="158">
          <cell r="S158" t="str">
            <v>1</v>
          </cell>
          <cell r="U158">
            <v>0</v>
          </cell>
          <cell r="X158">
            <v>6493.52</v>
          </cell>
          <cell r="Y158" t="str">
            <v>13-6200</v>
          </cell>
          <cell r="Z158" t="str">
            <v>13</v>
          </cell>
          <cell r="AB158" t="str">
            <v>200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6493.52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X158" t="str">
            <v>1</v>
          </cell>
          <cell r="CB158">
            <v>0</v>
          </cell>
          <cell r="CD158" t="str">
            <v>13</v>
          </cell>
          <cell r="CE158" t="str">
            <v>6200</v>
          </cell>
          <cell r="CF158" t="str">
            <v>200</v>
          </cell>
          <cell r="CG158" t="str">
            <v>900</v>
          </cell>
        </row>
        <row r="159">
          <cell r="S159" t="str">
            <v>1</v>
          </cell>
          <cell r="U159">
            <v>0</v>
          </cell>
          <cell r="X159">
            <v>1056.48</v>
          </cell>
          <cell r="Y159" t="str">
            <v>13-6300</v>
          </cell>
          <cell r="Z159" t="str">
            <v>13</v>
          </cell>
          <cell r="AB159" t="str">
            <v>200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1056.48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1228.3599999999999</v>
          </cell>
          <cell r="BX159" t="str">
            <v>1</v>
          </cell>
          <cell r="CB159">
            <v>0</v>
          </cell>
          <cell r="CD159" t="str">
            <v>13</v>
          </cell>
          <cell r="CE159" t="str">
            <v>6300</v>
          </cell>
          <cell r="CF159" t="str">
            <v>200</v>
          </cell>
          <cell r="CG159" t="str">
            <v>900</v>
          </cell>
        </row>
        <row r="160">
          <cell r="S160" t="str">
            <v>1</v>
          </cell>
          <cell r="U160">
            <v>495</v>
          </cell>
          <cell r="X160">
            <v>0</v>
          </cell>
          <cell r="Y160" t="str">
            <v>13-6400</v>
          </cell>
          <cell r="Z160" t="str">
            <v>13</v>
          </cell>
          <cell r="AB160" t="str">
            <v>200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495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449</v>
          </cell>
          <cell r="BX160" t="str">
            <v>1</v>
          </cell>
          <cell r="CB160">
            <v>0</v>
          </cell>
          <cell r="CD160" t="str">
            <v>13</v>
          </cell>
          <cell r="CE160" t="str">
            <v>6400</v>
          </cell>
          <cell r="CF160" t="str">
            <v>200</v>
          </cell>
          <cell r="CG160" t="str">
            <v>900</v>
          </cell>
        </row>
        <row r="161">
          <cell r="S161" t="str">
            <v>3</v>
          </cell>
          <cell r="U161">
            <v>0</v>
          </cell>
          <cell r="X161">
            <v>0</v>
          </cell>
          <cell r="Y161" t="str">
            <v>31-6100</v>
          </cell>
          <cell r="Z161" t="str">
            <v>31</v>
          </cell>
          <cell r="AB161" t="str">
            <v>200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14862.65</v>
          </cell>
          <cell r="BM161">
            <v>0</v>
          </cell>
          <cell r="BN161">
            <v>5119.8900000000003</v>
          </cell>
          <cell r="BO161">
            <v>0</v>
          </cell>
          <cell r="BP161">
            <v>0</v>
          </cell>
          <cell r="BQ161">
            <v>0</v>
          </cell>
          <cell r="BX161" t="str">
            <v>3</v>
          </cell>
          <cell r="CB161">
            <v>0</v>
          </cell>
          <cell r="CD161" t="str">
            <v>31</v>
          </cell>
          <cell r="CE161" t="str">
            <v>6100</v>
          </cell>
          <cell r="CF161" t="str">
            <v>200</v>
          </cell>
          <cell r="CG161" t="str">
            <v>900</v>
          </cell>
        </row>
        <row r="162">
          <cell r="S162" t="str">
            <v>1</v>
          </cell>
          <cell r="U162">
            <v>22420.249999999996</v>
          </cell>
          <cell r="X162">
            <v>22418.78</v>
          </cell>
          <cell r="Y162" t="str">
            <v>11-6100</v>
          </cell>
          <cell r="Z162" t="str">
            <v>11</v>
          </cell>
          <cell r="AB162" t="str">
            <v>200</v>
          </cell>
          <cell r="AH162">
            <v>1870.08</v>
          </cell>
          <cell r="AI162">
            <v>1869.8</v>
          </cell>
          <cell r="AJ162">
            <v>1868.08</v>
          </cell>
          <cell r="AK162">
            <v>1868.05</v>
          </cell>
          <cell r="AL162">
            <v>1868.05</v>
          </cell>
          <cell r="AM162">
            <v>1868.05</v>
          </cell>
          <cell r="AN162">
            <v>1868.05</v>
          </cell>
          <cell r="AO162">
            <v>1868.05</v>
          </cell>
          <cell r="AP162">
            <v>1868.05</v>
          </cell>
          <cell r="AQ162">
            <v>1868.05</v>
          </cell>
          <cell r="AR162">
            <v>1868.05</v>
          </cell>
          <cell r="AS162">
            <v>1867.89</v>
          </cell>
          <cell r="AT162">
            <v>1856.69</v>
          </cell>
          <cell r="AU162">
            <v>1855.29</v>
          </cell>
          <cell r="AV162">
            <v>1870.85</v>
          </cell>
          <cell r="AW162">
            <v>1870.85</v>
          </cell>
          <cell r="AX162">
            <v>1870.85</v>
          </cell>
          <cell r="AY162">
            <v>1870.85</v>
          </cell>
          <cell r="AZ162">
            <v>1870.85</v>
          </cell>
          <cell r="BA162">
            <v>1870.85</v>
          </cell>
          <cell r="BB162">
            <v>1870.27</v>
          </cell>
          <cell r="BC162">
            <v>1870.53</v>
          </cell>
          <cell r="BD162">
            <v>1870.57</v>
          </cell>
          <cell r="BE162">
            <v>1870.33</v>
          </cell>
          <cell r="BF162">
            <v>1112.72</v>
          </cell>
          <cell r="BG162">
            <v>1297.78</v>
          </cell>
          <cell r="BH162">
            <v>1205.77</v>
          </cell>
          <cell r="BI162">
            <v>1205.74</v>
          </cell>
          <cell r="BJ162">
            <v>1205.74</v>
          </cell>
          <cell r="BK162">
            <v>1205.74</v>
          </cell>
          <cell r="BL162">
            <v>1205.74</v>
          </cell>
          <cell r="BM162">
            <v>1576.38</v>
          </cell>
          <cell r="BN162">
            <v>1576.38</v>
          </cell>
          <cell r="BO162">
            <v>1576.38</v>
          </cell>
          <cell r="BP162">
            <v>1576.38</v>
          </cell>
          <cell r="BQ162">
            <v>1578.42</v>
          </cell>
          <cell r="BX162" t="str">
            <v>1</v>
          </cell>
          <cell r="CB162">
            <v>0</v>
          </cell>
          <cell r="CD162" t="str">
            <v>11</v>
          </cell>
          <cell r="CE162" t="str">
            <v>6100</v>
          </cell>
          <cell r="CF162" t="str">
            <v>200</v>
          </cell>
          <cell r="CG162" t="str">
            <v>900</v>
          </cell>
        </row>
        <row r="163">
          <cell r="S163" t="str">
            <v>1</v>
          </cell>
          <cell r="U163">
            <v>24332.45</v>
          </cell>
          <cell r="X163">
            <v>28344</v>
          </cell>
          <cell r="Y163" t="str">
            <v>11-6200</v>
          </cell>
          <cell r="Z163" t="str">
            <v>11</v>
          </cell>
          <cell r="AB163" t="str">
            <v>200</v>
          </cell>
          <cell r="AH163">
            <v>0</v>
          </cell>
          <cell r="AI163">
            <v>0</v>
          </cell>
          <cell r="AJ163">
            <v>0</v>
          </cell>
          <cell r="AK163">
            <v>24227</v>
          </cell>
          <cell r="AL163">
            <v>861.45</v>
          </cell>
          <cell r="AM163">
            <v>0</v>
          </cell>
          <cell r="AN163">
            <v>-3744</v>
          </cell>
          <cell r="AO163">
            <v>0</v>
          </cell>
          <cell r="AP163">
            <v>2988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26611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1733</v>
          </cell>
          <cell r="BF163">
            <v>0</v>
          </cell>
          <cell r="BG163">
            <v>0</v>
          </cell>
          <cell r="BH163">
            <v>0</v>
          </cell>
          <cell r="BI163">
            <v>31031</v>
          </cell>
          <cell r="BJ163">
            <v>0</v>
          </cell>
          <cell r="BK163">
            <v>8000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-192</v>
          </cell>
          <cell r="BX163" t="str">
            <v>1</v>
          </cell>
          <cell r="CB163">
            <v>0</v>
          </cell>
          <cell r="CD163" t="str">
            <v>11</v>
          </cell>
          <cell r="CE163" t="str">
            <v>6200</v>
          </cell>
          <cell r="CF163" t="str">
            <v>200</v>
          </cell>
          <cell r="CG163" t="str">
            <v>900</v>
          </cell>
        </row>
        <row r="164">
          <cell r="S164" t="str">
            <v>1</v>
          </cell>
          <cell r="U164">
            <v>42298.43</v>
          </cell>
          <cell r="X164">
            <v>40923.919999999998</v>
          </cell>
          <cell r="Y164" t="str">
            <v>11-6300</v>
          </cell>
          <cell r="Z164" t="str">
            <v>11</v>
          </cell>
          <cell r="AB164" t="str">
            <v>200</v>
          </cell>
          <cell r="AH164">
            <v>0</v>
          </cell>
          <cell r="AI164">
            <v>0</v>
          </cell>
          <cell r="AJ164">
            <v>2500</v>
          </cell>
          <cell r="AK164">
            <v>0</v>
          </cell>
          <cell r="AL164">
            <v>1871.63</v>
          </cell>
          <cell r="AM164">
            <v>0</v>
          </cell>
          <cell r="AN164">
            <v>0</v>
          </cell>
          <cell r="AO164">
            <v>12336.81</v>
          </cell>
          <cell r="AP164">
            <v>13424.31</v>
          </cell>
          <cell r="AQ164">
            <v>0</v>
          </cell>
          <cell r="AR164">
            <v>2466</v>
          </cell>
          <cell r="AS164">
            <v>9699.68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5989.72</v>
          </cell>
          <cell r="AZ164">
            <v>1310.1400000000001</v>
          </cell>
          <cell r="BA164">
            <v>5458.45</v>
          </cell>
          <cell r="BB164">
            <v>1339.61</v>
          </cell>
          <cell r="BC164">
            <v>0</v>
          </cell>
          <cell r="BD164">
            <v>24384</v>
          </cell>
          <cell r="BE164">
            <v>2442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14865.19</v>
          </cell>
          <cell r="BL164">
            <v>-76.69</v>
          </cell>
          <cell r="BM164">
            <v>0</v>
          </cell>
          <cell r="BN164">
            <v>1241.6400000000001</v>
          </cell>
          <cell r="BO164">
            <v>16564.95</v>
          </cell>
          <cell r="BP164">
            <v>0</v>
          </cell>
          <cell r="BQ164">
            <v>2875</v>
          </cell>
          <cell r="BX164" t="str">
            <v>1</v>
          </cell>
          <cell r="CB164">
            <v>0</v>
          </cell>
          <cell r="CD164" t="str">
            <v>11</v>
          </cell>
          <cell r="CE164" t="str">
            <v>6300</v>
          </cell>
          <cell r="CF164" t="str">
            <v>200</v>
          </cell>
          <cell r="CG164" t="str">
            <v>900</v>
          </cell>
        </row>
        <row r="165">
          <cell r="S165" t="str">
            <v>1</v>
          </cell>
          <cell r="U165">
            <v>0</v>
          </cell>
          <cell r="X165">
            <v>0</v>
          </cell>
          <cell r="Y165" t="str">
            <v>11-6400</v>
          </cell>
          <cell r="Z165" t="str">
            <v>11</v>
          </cell>
          <cell r="AB165" t="str">
            <v>200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-3.75</v>
          </cell>
          <cell r="BH165">
            <v>0</v>
          </cell>
          <cell r="BI165">
            <v>0</v>
          </cell>
          <cell r="BJ165">
            <v>-341.01</v>
          </cell>
          <cell r="BK165">
            <v>344.76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X165" t="str">
            <v>1</v>
          </cell>
          <cell r="CB165">
            <v>0</v>
          </cell>
          <cell r="CD165" t="str">
            <v>11</v>
          </cell>
          <cell r="CE165" t="str">
            <v>6400</v>
          </cell>
          <cell r="CF165" t="str">
            <v>200</v>
          </cell>
          <cell r="CG165" t="str">
            <v>900</v>
          </cell>
        </row>
        <row r="166">
          <cell r="S166" t="str">
            <v>1</v>
          </cell>
          <cell r="U166">
            <v>0</v>
          </cell>
          <cell r="X166">
            <v>0</v>
          </cell>
          <cell r="Y166" t="str">
            <v>11-6600</v>
          </cell>
          <cell r="Z166" t="str">
            <v>11</v>
          </cell>
          <cell r="AB166" t="str">
            <v>200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X166" t="str">
            <v>1</v>
          </cell>
          <cell r="CB166">
            <v>0</v>
          </cell>
          <cell r="CD166" t="str">
            <v>11</v>
          </cell>
          <cell r="CE166" t="str">
            <v>6600</v>
          </cell>
          <cell r="CF166" t="str">
            <v>200</v>
          </cell>
          <cell r="CG166" t="str">
            <v>900</v>
          </cell>
        </row>
        <row r="167">
          <cell r="S167" t="str">
            <v>1</v>
          </cell>
          <cell r="U167">
            <v>0</v>
          </cell>
          <cell r="X167">
            <v>0</v>
          </cell>
          <cell r="Y167" t="str">
            <v>13-6400</v>
          </cell>
          <cell r="Z167" t="str">
            <v>13</v>
          </cell>
          <cell r="AB167" t="str">
            <v>200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X167" t="str">
            <v>1</v>
          </cell>
          <cell r="CB167">
            <v>0</v>
          </cell>
          <cell r="CD167" t="str">
            <v>13</v>
          </cell>
          <cell r="CE167" t="str">
            <v>6400</v>
          </cell>
          <cell r="CF167" t="str">
            <v>200</v>
          </cell>
          <cell r="CG167" t="str">
            <v>900</v>
          </cell>
        </row>
        <row r="168">
          <cell r="S168" t="str">
            <v>2</v>
          </cell>
          <cell r="U168">
            <v>0</v>
          </cell>
          <cell r="X168">
            <v>0</v>
          </cell>
          <cell r="Y168" t="str">
            <v>21-6400</v>
          </cell>
          <cell r="Z168" t="str">
            <v>21</v>
          </cell>
          <cell r="AB168" t="str">
            <v>200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X168" t="str">
            <v>2</v>
          </cell>
          <cell r="CB168">
            <v>0</v>
          </cell>
          <cell r="CD168" t="str">
            <v>21</v>
          </cell>
          <cell r="CE168" t="str">
            <v>6400</v>
          </cell>
          <cell r="CF168" t="str">
            <v>200</v>
          </cell>
          <cell r="CG168" t="str">
            <v>900</v>
          </cell>
        </row>
        <row r="169">
          <cell r="S169" t="str">
            <v>2</v>
          </cell>
          <cell r="U169">
            <v>0</v>
          </cell>
          <cell r="X169">
            <v>0</v>
          </cell>
          <cell r="Y169" t="str">
            <v>23-6100</v>
          </cell>
          <cell r="Z169" t="str">
            <v>23</v>
          </cell>
          <cell r="AB169" t="str">
            <v>200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695.18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695.18</v>
          </cell>
          <cell r="BQ169">
            <v>0</v>
          </cell>
          <cell r="BX169" t="str">
            <v>2</v>
          </cell>
          <cell r="CB169">
            <v>0</v>
          </cell>
          <cell r="CD169" t="str">
            <v>23</v>
          </cell>
          <cell r="CE169" t="str">
            <v>6100</v>
          </cell>
          <cell r="CF169" t="str">
            <v>200</v>
          </cell>
          <cell r="CG169" t="str">
            <v>900</v>
          </cell>
        </row>
        <row r="170">
          <cell r="S170" t="str">
            <v>3</v>
          </cell>
          <cell r="U170">
            <v>0</v>
          </cell>
          <cell r="X170">
            <v>0</v>
          </cell>
          <cell r="Y170" t="str">
            <v>31-6100</v>
          </cell>
          <cell r="Z170" t="str">
            <v>31</v>
          </cell>
          <cell r="AB170" t="str">
            <v>200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1390.5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1390.5</v>
          </cell>
          <cell r="BQ170">
            <v>0</v>
          </cell>
          <cell r="BX170" t="str">
            <v>3</v>
          </cell>
          <cell r="CB170">
            <v>0</v>
          </cell>
          <cell r="CD170" t="str">
            <v>31</v>
          </cell>
          <cell r="CE170" t="str">
            <v>6100</v>
          </cell>
          <cell r="CF170" t="str">
            <v>200</v>
          </cell>
          <cell r="CG170" t="str">
            <v>900</v>
          </cell>
        </row>
        <row r="171">
          <cell r="S171" t="str">
            <v>1</v>
          </cell>
          <cell r="U171">
            <v>106904.18000000001</v>
          </cell>
          <cell r="X171">
            <v>101996.71</v>
          </cell>
          <cell r="Y171" t="str">
            <v>13-6100</v>
          </cell>
          <cell r="Z171" t="str">
            <v>13</v>
          </cell>
          <cell r="AB171" t="str">
            <v>200</v>
          </cell>
          <cell r="AH171">
            <v>2206.96</v>
          </cell>
          <cell r="AI171">
            <v>8690.19</v>
          </cell>
          <cell r="AJ171">
            <v>8697.99</v>
          </cell>
          <cell r="AK171">
            <v>8697.99</v>
          </cell>
          <cell r="AL171">
            <v>8697.99</v>
          </cell>
          <cell r="AM171">
            <v>8697.99</v>
          </cell>
          <cell r="AN171">
            <v>8697.99</v>
          </cell>
          <cell r="AO171">
            <v>8494.52</v>
          </cell>
          <cell r="AP171">
            <v>8586.35</v>
          </cell>
          <cell r="AQ171">
            <v>8586.35</v>
          </cell>
          <cell r="AR171">
            <v>8586.36</v>
          </cell>
          <cell r="AS171">
            <v>18263.5</v>
          </cell>
          <cell r="AT171">
            <v>3637.06</v>
          </cell>
          <cell r="AU171">
            <v>7705.16</v>
          </cell>
          <cell r="AV171">
            <v>9006.16</v>
          </cell>
          <cell r="AW171">
            <v>8382.49</v>
          </cell>
          <cell r="AX171">
            <v>8382.49</v>
          </cell>
          <cell r="AY171">
            <v>8382.49</v>
          </cell>
          <cell r="AZ171">
            <v>8382.49</v>
          </cell>
          <cell r="BA171">
            <v>8382.49</v>
          </cell>
          <cell r="BB171">
            <v>8382.49</v>
          </cell>
          <cell r="BC171">
            <v>8382.49</v>
          </cell>
          <cell r="BD171">
            <v>8382.6299999999992</v>
          </cell>
          <cell r="BE171">
            <v>14588.27</v>
          </cell>
          <cell r="BF171">
            <v>3200.19</v>
          </cell>
          <cell r="BG171">
            <v>10392.27</v>
          </cell>
          <cell r="BH171">
            <v>8133.26</v>
          </cell>
          <cell r="BI171">
            <v>8087.88</v>
          </cell>
          <cell r="BJ171">
            <v>8087.88</v>
          </cell>
          <cell r="BK171">
            <v>8087.88</v>
          </cell>
          <cell r="BL171">
            <v>8087.88</v>
          </cell>
          <cell r="BM171">
            <v>8087.88</v>
          </cell>
          <cell r="BN171">
            <v>8087.88</v>
          </cell>
          <cell r="BO171">
            <v>8087.88</v>
          </cell>
          <cell r="BP171">
            <v>17857.96</v>
          </cell>
          <cell r="BQ171">
            <v>16044.72</v>
          </cell>
          <cell r="BX171" t="str">
            <v>1</v>
          </cell>
          <cell r="CB171">
            <v>0</v>
          </cell>
          <cell r="CD171" t="str">
            <v>13</v>
          </cell>
          <cell r="CE171" t="str">
            <v>6100</v>
          </cell>
          <cell r="CF171" t="str">
            <v>200</v>
          </cell>
          <cell r="CG171" t="str">
            <v>900</v>
          </cell>
        </row>
        <row r="172">
          <cell r="S172" t="str">
            <v>1</v>
          </cell>
          <cell r="U172">
            <v>20000</v>
          </cell>
          <cell r="X172">
            <v>73878.28</v>
          </cell>
          <cell r="Y172" t="str">
            <v>13-6200</v>
          </cell>
          <cell r="Z172" t="str">
            <v>13</v>
          </cell>
          <cell r="AB172" t="str">
            <v>200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20000</v>
          </cell>
          <cell r="AT172">
            <v>-15.37</v>
          </cell>
          <cell r="AU172">
            <v>10160</v>
          </cell>
          <cell r="AV172">
            <v>57842.76</v>
          </cell>
          <cell r="AW172">
            <v>5893.17</v>
          </cell>
          <cell r="AX172">
            <v>0</v>
          </cell>
          <cell r="AY172">
            <v>0</v>
          </cell>
          <cell r="AZ172">
            <v>-2.2799999999999998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1000</v>
          </cell>
          <cell r="BG172">
            <v>6700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4740</v>
          </cell>
          <cell r="BQ172">
            <v>18050</v>
          </cell>
          <cell r="BX172" t="str">
            <v>1</v>
          </cell>
          <cell r="CB172">
            <v>0</v>
          </cell>
          <cell r="CD172" t="str">
            <v>13</v>
          </cell>
          <cell r="CE172" t="str">
            <v>6200</v>
          </cell>
          <cell r="CF172" t="str">
            <v>200</v>
          </cell>
          <cell r="CG172" t="str">
            <v>900</v>
          </cell>
        </row>
        <row r="173">
          <cell r="S173" t="str">
            <v>1</v>
          </cell>
          <cell r="U173">
            <v>0</v>
          </cell>
          <cell r="X173">
            <v>90</v>
          </cell>
          <cell r="Y173" t="str">
            <v>13-6300</v>
          </cell>
          <cell r="Z173" t="str">
            <v>13</v>
          </cell>
          <cell r="AB173" t="str">
            <v>200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90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429.2</v>
          </cell>
          <cell r="BI173">
            <v>-5.99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X173" t="str">
            <v>1</v>
          </cell>
          <cell r="CB173">
            <v>0</v>
          </cell>
          <cell r="CD173" t="str">
            <v>13</v>
          </cell>
          <cell r="CE173" t="str">
            <v>6300</v>
          </cell>
          <cell r="CF173" t="str">
            <v>200</v>
          </cell>
          <cell r="CG173" t="str">
            <v>900</v>
          </cell>
        </row>
        <row r="174">
          <cell r="S174" t="str">
            <v>1</v>
          </cell>
          <cell r="U174">
            <v>19650</v>
          </cell>
          <cell r="X174">
            <v>5676</v>
          </cell>
          <cell r="Y174" t="str">
            <v>13-6400</v>
          </cell>
          <cell r="Z174" t="str">
            <v>13</v>
          </cell>
          <cell r="AB174" t="str">
            <v>200</v>
          </cell>
          <cell r="AH174">
            <v>0</v>
          </cell>
          <cell r="AI174">
            <v>7000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2750</v>
          </cell>
          <cell r="AR174">
            <v>9900</v>
          </cell>
          <cell r="AS174">
            <v>0</v>
          </cell>
          <cell r="AT174">
            <v>0</v>
          </cell>
          <cell r="AU174">
            <v>0</v>
          </cell>
          <cell r="AV174">
            <v>1196</v>
          </cell>
          <cell r="AW174">
            <v>0</v>
          </cell>
          <cell r="AX174">
            <v>0</v>
          </cell>
          <cell r="AY174">
            <v>4480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671.1</v>
          </cell>
          <cell r="BL174">
            <v>56.03</v>
          </cell>
          <cell r="BM174">
            <v>0</v>
          </cell>
          <cell r="BN174">
            <v>0</v>
          </cell>
          <cell r="BO174">
            <v>0</v>
          </cell>
          <cell r="BP174">
            <v>3285</v>
          </cell>
          <cell r="BQ174">
            <v>1099</v>
          </cell>
          <cell r="BX174" t="str">
            <v>1</v>
          </cell>
          <cell r="CB174">
            <v>0</v>
          </cell>
          <cell r="CD174" t="str">
            <v>13</v>
          </cell>
          <cell r="CE174" t="str">
            <v>6400</v>
          </cell>
          <cell r="CF174" t="str">
            <v>200</v>
          </cell>
          <cell r="CG174" t="str">
            <v>900</v>
          </cell>
        </row>
        <row r="175">
          <cell r="S175" t="str">
            <v>2</v>
          </cell>
          <cell r="U175">
            <v>0</v>
          </cell>
          <cell r="X175">
            <v>1165.8699999999999</v>
          </cell>
          <cell r="Y175" t="str">
            <v>21-6400</v>
          </cell>
          <cell r="Z175" t="str">
            <v>21</v>
          </cell>
          <cell r="AB175" t="str">
            <v>200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365.85</v>
          </cell>
          <cell r="AU175">
            <v>800.02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2007</v>
          </cell>
          <cell r="BP175">
            <v>-83.73</v>
          </cell>
          <cell r="BQ175">
            <v>-11.88</v>
          </cell>
          <cell r="BX175" t="str">
            <v>2</v>
          </cell>
          <cell r="CB175">
            <v>0</v>
          </cell>
          <cell r="CD175" t="str">
            <v>21</v>
          </cell>
          <cell r="CE175" t="str">
            <v>6400</v>
          </cell>
          <cell r="CF175" t="str">
            <v>200</v>
          </cell>
          <cell r="CG175" t="str">
            <v>900</v>
          </cell>
        </row>
        <row r="176">
          <cell r="S176" t="str">
            <v>2</v>
          </cell>
          <cell r="U176">
            <v>0</v>
          </cell>
          <cell r="X176">
            <v>23029.84</v>
          </cell>
          <cell r="Y176" t="str">
            <v>23-6200</v>
          </cell>
          <cell r="Z176" t="str">
            <v>23</v>
          </cell>
          <cell r="AB176" t="str">
            <v>200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12638.86</v>
          </cell>
          <cell r="AW176">
            <v>0</v>
          </cell>
          <cell r="AX176">
            <v>0</v>
          </cell>
          <cell r="AY176">
            <v>0</v>
          </cell>
          <cell r="AZ176">
            <v>5200</v>
          </cell>
          <cell r="BA176">
            <v>0</v>
          </cell>
          <cell r="BB176">
            <v>5200</v>
          </cell>
          <cell r="BC176">
            <v>-9.02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X176" t="str">
            <v>2</v>
          </cell>
          <cell r="CB176">
            <v>0</v>
          </cell>
          <cell r="CD176" t="str">
            <v>23</v>
          </cell>
          <cell r="CE176" t="str">
            <v>6200</v>
          </cell>
          <cell r="CF176" t="str">
            <v>200</v>
          </cell>
          <cell r="CG176" t="str">
            <v>900</v>
          </cell>
        </row>
        <row r="177">
          <cell r="S177" t="str">
            <v>2</v>
          </cell>
          <cell r="U177">
            <v>0</v>
          </cell>
          <cell r="X177">
            <v>1565.76</v>
          </cell>
          <cell r="Y177" t="str">
            <v>23-6300</v>
          </cell>
          <cell r="Z177" t="str">
            <v>23</v>
          </cell>
          <cell r="AB177" t="str">
            <v>200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642.91999999999996</v>
          </cell>
          <cell r="AW177">
            <v>0</v>
          </cell>
          <cell r="AX177">
            <v>0</v>
          </cell>
          <cell r="AY177">
            <v>164.74</v>
          </cell>
          <cell r="AZ177">
            <v>0</v>
          </cell>
          <cell r="BA177">
            <v>758.1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X177" t="str">
            <v>2</v>
          </cell>
          <cell r="CB177">
            <v>0</v>
          </cell>
          <cell r="CD177" t="str">
            <v>23</v>
          </cell>
          <cell r="CE177" t="str">
            <v>6300</v>
          </cell>
          <cell r="CF177" t="str">
            <v>200</v>
          </cell>
          <cell r="CG177" t="str">
            <v>900</v>
          </cell>
        </row>
        <row r="178">
          <cell r="S178" t="str">
            <v>2</v>
          </cell>
          <cell r="U178">
            <v>0</v>
          </cell>
          <cell r="X178">
            <v>10220.4</v>
          </cell>
          <cell r="Y178" t="str">
            <v>23-6400</v>
          </cell>
          <cell r="Z178" t="str">
            <v>23</v>
          </cell>
          <cell r="AB178" t="str">
            <v>200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360.03</v>
          </cell>
          <cell r="AU178">
            <v>4521.9399999999996</v>
          </cell>
          <cell r="AV178">
            <v>5338.43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6690</v>
          </cell>
          <cell r="BP178">
            <v>0</v>
          </cell>
          <cell r="BQ178">
            <v>0</v>
          </cell>
          <cell r="BX178" t="str">
            <v>2</v>
          </cell>
          <cell r="CB178">
            <v>0</v>
          </cell>
          <cell r="CD178" t="str">
            <v>23</v>
          </cell>
          <cell r="CE178" t="str">
            <v>6400</v>
          </cell>
          <cell r="CF178" t="str">
            <v>200</v>
          </cell>
          <cell r="CG178" t="str">
            <v>900</v>
          </cell>
        </row>
        <row r="179">
          <cell r="S179" t="str">
            <v>1</v>
          </cell>
          <cell r="U179">
            <v>0</v>
          </cell>
          <cell r="X179">
            <v>1340.8099999999997</v>
          </cell>
          <cell r="Y179" t="str">
            <v>11-6100</v>
          </cell>
          <cell r="Z179" t="str">
            <v>11</v>
          </cell>
          <cell r="AB179" t="str">
            <v>200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1149.07</v>
          </cell>
          <cell r="AW179">
            <v>1053.21</v>
          </cell>
          <cell r="AX179">
            <v>1053.21</v>
          </cell>
          <cell r="AY179">
            <v>-1914.68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476.36</v>
          </cell>
          <cell r="BG179">
            <v>0</v>
          </cell>
          <cell r="BH179">
            <v>0</v>
          </cell>
          <cell r="BI179">
            <v>1118.07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X179" t="str">
            <v>1</v>
          </cell>
          <cell r="CB179">
            <v>0</v>
          </cell>
          <cell r="CD179" t="str">
            <v>11</v>
          </cell>
          <cell r="CE179" t="str">
            <v>6100</v>
          </cell>
          <cell r="CF179" t="str">
            <v>200</v>
          </cell>
          <cell r="CG179" t="str">
            <v>900</v>
          </cell>
        </row>
        <row r="180">
          <cell r="S180" t="str">
            <v>1</v>
          </cell>
          <cell r="U180">
            <v>14756.59</v>
          </cell>
          <cell r="X180">
            <v>8208.36</v>
          </cell>
          <cell r="Y180" t="str">
            <v>11-6200</v>
          </cell>
          <cell r="Z180" t="str">
            <v>11</v>
          </cell>
          <cell r="AB180" t="str">
            <v>200</v>
          </cell>
          <cell r="AH180">
            <v>0</v>
          </cell>
          <cell r="AI180">
            <v>0</v>
          </cell>
          <cell r="AJ180">
            <v>0</v>
          </cell>
          <cell r="AK180">
            <v>36.86</v>
          </cell>
          <cell r="AL180">
            <v>9261.07</v>
          </cell>
          <cell r="AM180">
            <v>-139.94</v>
          </cell>
          <cell r="AN180">
            <v>47.52</v>
          </cell>
          <cell r="AO180">
            <v>0</v>
          </cell>
          <cell r="AP180">
            <v>6.17</v>
          </cell>
          <cell r="AQ180">
            <v>3626.93</v>
          </cell>
          <cell r="AR180">
            <v>17.98</v>
          </cell>
          <cell r="AS180">
            <v>1900</v>
          </cell>
          <cell r="AT180">
            <v>0</v>
          </cell>
          <cell r="AU180">
            <v>0</v>
          </cell>
          <cell r="AV180">
            <v>7.92</v>
          </cell>
          <cell r="AW180">
            <v>4150.0200000000004</v>
          </cell>
          <cell r="AX180">
            <v>152.78</v>
          </cell>
          <cell r="AY180">
            <v>-3.12</v>
          </cell>
          <cell r="AZ180">
            <v>1383.61</v>
          </cell>
          <cell r="BA180">
            <v>86.82</v>
          </cell>
          <cell r="BB180">
            <v>2327.7600000000002</v>
          </cell>
          <cell r="BC180">
            <v>31.68</v>
          </cell>
          <cell r="BD180">
            <v>70.89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69.22</v>
          </cell>
          <cell r="BN180">
            <v>26.68</v>
          </cell>
          <cell r="BO180">
            <v>39.43</v>
          </cell>
          <cell r="BP180">
            <v>267.54000000000002</v>
          </cell>
          <cell r="BQ180">
            <v>3204.33</v>
          </cell>
          <cell r="BX180" t="str">
            <v>1</v>
          </cell>
          <cell r="CB180">
            <v>0</v>
          </cell>
          <cell r="CD180" t="str">
            <v>11</v>
          </cell>
          <cell r="CE180" t="str">
            <v>6200</v>
          </cell>
          <cell r="CF180" t="str">
            <v>200</v>
          </cell>
          <cell r="CG180" t="str">
            <v>900</v>
          </cell>
        </row>
        <row r="181">
          <cell r="S181" t="str">
            <v>1</v>
          </cell>
          <cell r="U181">
            <v>2500.71</v>
          </cell>
          <cell r="X181">
            <v>25105.27</v>
          </cell>
          <cell r="Y181" t="str">
            <v>11-6300</v>
          </cell>
          <cell r="Z181" t="str">
            <v>11</v>
          </cell>
          <cell r="AB181" t="str">
            <v>200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2521.69</v>
          </cell>
          <cell r="AS181">
            <v>-20.98</v>
          </cell>
          <cell r="AT181">
            <v>25150</v>
          </cell>
          <cell r="AU181">
            <v>0</v>
          </cell>
          <cell r="AV181">
            <v>-44.73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-25.8</v>
          </cell>
          <cell r="BG181">
            <v>1909.98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X181" t="str">
            <v>1</v>
          </cell>
          <cell r="CB181">
            <v>0</v>
          </cell>
          <cell r="CD181" t="str">
            <v>11</v>
          </cell>
          <cell r="CE181" t="str">
            <v>6300</v>
          </cell>
          <cell r="CF181" t="str">
            <v>200</v>
          </cell>
          <cell r="CG181" t="str">
            <v>900</v>
          </cell>
        </row>
        <row r="182">
          <cell r="S182" t="str">
            <v>1</v>
          </cell>
          <cell r="U182">
            <v>37095.979999999996</v>
          </cell>
          <cell r="X182">
            <v>32660.649999999991</v>
          </cell>
          <cell r="Y182" t="str">
            <v>13-6100</v>
          </cell>
          <cell r="Z182" t="str">
            <v>13</v>
          </cell>
          <cell r="AB182" t="str">
            <v>200</v>
          </cell>
          <cell r="AH182">
            <v>234.76</v>
          </cell>
          <cell r="AI182">
            <v>234.76</v>
          </cell>
          <cell r="AJ182">
            <v>3099.88</v>
          </cell>
          <cell r="AK182">
            <v>3099.62</v>
          </cell>
          <cell r="AL182">
            <v>3099.62</v>
          </cell>
          <cell r="AM182">
            <v>3099.62</v>
          </cell>
          <cell r="AN182">
            <v>3099.62</v>
          </cell>
          <cell r="AO182">
            <v>3099.62</v>
          </cell>
          <cell r="AP182">
            <v>3099.62</v>
          </cell>
          <cell r="AQ182">
            <v>3099.62</v>
          </cell>
          <cell r="AR182">
            <v>3099.62</v>
          </cell>
          <cell r="AS182">
            <v>8729.6200000000008</v>
          </cell>
          <cell r="AT182">
            <v>402.69</v>
          </cell>
          <cell r="AU182">
            <v>402.6</v>
          </cell>
          <cell r="AV182">
            <v>2693.74</v>
          </cell>
          <cell r="AW182">
            <v>2693.74</v>
          </cell>
          <cell r="AX182">
            <v>2693.74</v>
          </cell>
          <cell r="AY182">
            <v>2693.74</v>
          </cell>
          <cell r="AZ182">
            <v>2693.74</v>
          </cell>
          <cell r="BA182">
            <v>2693.74</v>
          </cell>
          <cell r="BB182">
            <v>2693.74</v>
          </cell>
          <cell r="BC182">
            <v>2693.74</v>
          </cell>
          <cell r="BD182">
            <v>2693.74</v>
          </cell>
          <cell r="BE182">
            <v>7611.7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9092.92</v>
          </cell>
          <cell r="BK182">
            <v>4949.16</v>
          </cell>
          <cell r="BL182">
            <v>4949.16</v>
          </cell>
          <cell r="BM182">
            <v>4949.16</v>
          </cell>
          <cell r="BN182">
            <v>4949.16</v>
          </cell>
          <cell r="BO182">
            <v>4949.16</v>
          </cell>
          <cell r="BP182">
            <v>4949.16</v>
          </cell>
          <cell r="BQ182">
            <v>14042.08</v>
          </cell>
          <cell r="BX182" t="str">
            <v>1</v>
          </cell>
          <cell r="CB182">
            <v>0</v>
          </cell>
          <cell r="CD182" t="str">
            <v>13</v>
          </cell>
          <cell r="CE182" t="str">
            <v>6100</v>
          </cell>
          <cell r="CF182" t="str">
            <v>200</v>
          </cell>
          <cell r="CG182" t="str">
            <v>900</v>
          </cell>
        </row>
        <row r="183">
          <cell r="S183" t="str">
            <v>1</v>
          </cell>
          <cell r="U183">
            <v>0</v>
          </cell>
          <cell r="X183">
            <v>5200</v>
          </cell>
          <cell r="Y183" t="str">
            <v>13-6200</v>
          </cell>
          <cell r="Z183" t="str">
            <v>13</v>
          </cell>
          <cell r="AB183" t="str">
            <v>200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5200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18800</v>
          </cell>
          <cell r="BX183" t="str">
            <v>1</v>
          </cell>
          <cell r="CB183">
            <v>0</v>
          </cell>
          <cell r="CD183" t="str">
            <v>13</v>
          </cell>
          <cell r="CE183" t="str">
            <v>6200</v>
          </cell>
          <cell r="CF183" t="str">
            <v>200</v>
          </cell>
          <cell r="CG183" t="str">
            <v>900</v>
          </cell>
        </row>
        <row r="184">
          <cell r="S184" t="str">
            <v>1</v>
          </cell>
          <cell r="U184">
            <v>0</v>
          </cell>
          <cell r="X184">
            <v>529</v>
          </cell>
          <cell r="Y184" t="str">
            <v>13-6400</v>
          </cell>
          <cell r="Z184" t="str">
            <v>13</v>
          </cell>
          <cell r="AB184" t="str">
            <v>200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529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X184" t="str">
            <v>1</v>
          </cell>
          <cell r="CB184">
            <v>0</v>
          </cell>
          <cell r="CD184" t="str">
            <v>13</v>
          </cell>
          <cell r="CE184" t="str">
            <v>6400</v>
          </cell>
          <cell r="CF184" t="str">
            <v>200</v>
          </cell>
          <cell r="CG184" t="str">
            <v>900</v>
          </cell>
        </row>
        <row r="185">
          <cell r="S185" t="str">
            <v>2</v>
          </cell>
          <cell r="U185">
            <v>0</v>
          </cell>
          <cell r="X185">
            <v>0</v>
          </cell>
          <cell r="Y185" t="str">
            <v>23-6400</v>
          </cell>
          <cell r="Z185" t="str">
            <v>23</v>
          </cell>
          <cell r="AB185" t="str">
            <v>200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>
            <v>0</v>
          </cell>
          <cell r="AY185">
            <v>0</v>
          </cell>
          <cell r="AZ185">
            <v>0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X185" t="str">
            <v>2</v>
          </cell>
          <cell r="CB185">
            <v>0</v>
          </cell>
          <cell r="CD185" t="str">
            <v>23</v>
          </cell>
          <cell r="CE185" t="str">
            <v>6400</v>
          </cell>
          <cell r="CF185" t="str">
            <v>200</v>
          </cell>
          <cell r="CG185" t="str">
            <v>900</v>
          </cell>
        </row>
        <row r="186">
          <cell r="S186" t="str">
            <v>3</v>
          </cell>
          <cell r="U186">
            <v>17879.279999999995</v>
          </cell>
          <cell r="X186">
            <v>10244.49</v>
          </cell>
          <cell r="Y186" t="str">
            <v>31-6100</v>
          </cell>
          <cell r="Z186" t="str">
            <v>31</v>
          </cell>
          <cell r="AB186" t="str">
            <v>200</v>
          </cell>
          <cell r="AH186">
            <v>95.87</v>
          </cell>
          <cell r="AI186">
            <v>95.83</v>
          </cell>
          <cell r="AJ186">
            <v>6060.56</v>
          </cell>
          <cell r="AK186">
            <v>1074.96</v>
          </cell>
          <cell r="AL186">
            <v>1074.96</v>
          </cell>
          <cell r="AM186">
            <v>1074.96</v>
          </cell>
          <cell r="AN186">
            <v>1074.96</v>
          </cell>
          <cell r="AO186">
            <v>1074.96</v>
          </cell>
          <cell r="AP186">
            <v>1074.96</v>
          </cell>
          <cell r="AQ186">
            <v>1074.96</v>
          </cell>
          <cell r="AR186">
            <v>1074.96</v>
          </cell>
          <cell r="AS186">
            <v>3027.34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2010.55</v>
          </cell>
          <cell r="AZ186">
            <v>1053.21</v>
          </cell>
          <cell r="BA186">
            <v>1053.21</v>
          </cell>
          <cell r="BB186">
            <v>1053.21</v>
          </cell>
          <cell r="BC186">
            <v>1053.21</v>
          </cell>
          <cell r="BD186">
            <v>1053.21</v>
          </cell>
          <cell r="BE186">
            <v>2967.89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X186" t="str">
            <v>3</v>
          </cell>
          <cell r="CB186">
            <v>0</v>
          </cell>
          <cell r="CD186" t="str">
            <v>31</v>
          </cell>
          <cell r="CE186" t="str">
            <v>6100</v>
          </cell>
          <cell r="CF186" t="str">
            <v>200</v>
          </cell>
          <cell r="CG186" t="str">
            <v>900</v>
          </cell>
        </row>
        <row r="187">
          <cell r="S187" t="str">
            <v>3</v>
          </cell>
          <cell r="U187">
            <v>787.24</v>
          </cell>
          <cell r="X187">
            <v>0</v>
          </cell>
          <cell r="Y187" t="str">
            <v>31-6300</v>
          </cell>
          <cell r="Z187" t="str">
            <v>31</v>
          </cell>
          <cell r="AB187" t="str">
            <v>200</v>
          </cell>
          <cell r="AH187">
            <v>0</v>
          </cell>
          <cell r="AI187">
            <v>0</v>
          </cell>
          <cell r="AJ187">
            <v>0</v>
          </cell>
          <cell r="AK187">
            <v>260.99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526.25</v>
          </cell>
          <cell r="AS187">
            <v>0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AX187">
            <v>0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X187" t="str">
            <v>3</v>
          </cell>
          <cell r="CB187">
            <v>0</v>
          </cell>
          <cell r="CD187" t="str">
            <v>31</v>
          </cell>
          <cell r="CE187" t="str">
            <v>6300</v>
          </cell>
          <cell r="CF187" t="str">
            <v>200</v>
          </cell>
          <cell r="CG187" t="str">
            <v>900</v>
          </cell>
        </row>
        <row r="188">
          <cell r="S188" t="str">
            <v>6</v>
          </cell>
          <cell r="U188">
            <v>0</v>
          </cell>
          <cell r="X188">
            <v>0</v>
          </cell>
          <cell r="Y188" t="str">
            <v>61-6300</v>
          </cell>
          <cell r="Z188" t="str">
            <v>61</v>
          </cell>
          <cell r="AB188" t="str">
            <v>200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X188" t="str">
            <v>6</v>
          </cell>
          <cell r="CB188">
            <v>0</v>
          </cell>
          <cell r="CD188" t="str">
            <v>61</v>
          </cell>
          <cell r="CE188" t="str">
            <v>6300</v>
          </cell>
          <cell r="CF188" t="str">
            <v>200</v>
          </cell>
          <cell r="CG188" t="str">
            <v>900</v>
          </cell>
        </row>
        <row r="189">
          <cell r="S189" t="str">
            <v>6</v>
          </cell>
          <cell r="U189">
            <v>0</v>
          </cell>
          <cell r="X189">
            <v>0</v>
          </cell>
          <cell r="Y189" t="str">
            <v>61-6400</v>
          </cell>
          <cell r="Z189" t="str">
            <v>61</v>
          </cell>
          <cell r="AB189" t="str">
            <v>200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79.040000000000006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X189" t="str">
            <v>6</v>
          </cell>
          <cell r="CB189">
            <v>0</v>
          </cell>
          <cell r="CD189" t="str">
            <v>61</v>
          </cell>
          <cell r="CE189" t="str">
            <v>6400</v>
          </cell>
          <cell r="CF189" t="str">
            <v>200</v>
          </cell>
          <cell r="CG189" t="str">
            <v>900</v>
          </cell>
        </row>
        <row r="190">
          <cell r="S190" t="str">
            <v>1</v>
          </cell>
          <cell r="U190">
            <v>6075.79</v>
          </cell>
          <cell r="X190">
            <v>0</v>
          </cell>
          <cell r="Y190" t="str">
            <v>11-6300</v>
          </cell>
          <cell r="Z190" t="str">
            <v>11</v>
          </cell>
          <cell r="AB190" t="str">
            <v>200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356.28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5719.51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X190" t="str">
            <v>1</v>
          </cell>
          <cell r="CB190">
            <v>0</v>
          </cell>
          <cell r="CD190" t="str">
            <v>11</v>
          </cell>
          <cell r="CE190" t="str">
            <v>6300</v>
          </cell>
          <cell r="CF190" t="str">
            <v>200</v>
          </cell>
          <cell r="CG190" t="str">
            <v>900</v>
          </cell>
        </row>
        <row r="191">
          <cell r="S191" t="str">
            <v>2</v>
          </cell>
          <cell r="U191">
            <v>410922.83999999997</v>
          </cell>
          <cell r="X191">
            <v>0</v>
          </cell>
          <cell r="Y191" t="str">
            <v>23-6100</v>
          </cell>
          <cell r="Z191" t="str">
            <v>23</v>
          </cell>
          <cell r="AB191" t="str">
            <v>200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132915.71</v>
          </cell>
          <cell r="AR191">
            <v>134236.79</v>
          </cell>
          <cell r="AS191">
            <v>143770.34</v>
          </cell>
          <cell r="AT191">
            <v>0</v>
          </cell>
          <cell r="AU191">
            <v>0</v>
          </cell>
          <cell r="AV191">
            <v>0</v>
          </cell>
          <cell r="AW191">
            <v>0</v>
          </cell>
          <cell r="AX191">
            <v>0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X191" t="str">
            <v>2</v>
          </cell>
          <cell r="CB191">
            <v>0</v>
          </cell>
          <cell r="CD191" t="str">
            <v>23</v>
          </cell>
          <cell r="CE191" t="str">
            <v>6100</v>
          </cell>
          <cell r="CF191" t="str">
            <v>200</v>
          </cell>
          <cell r="CG191" t="str">
            <v>900</v>
          </cell>
        </row>
        <row r="192">
          <cell r="S192" t="str">
            <v>3</v>
          </cell>
          <cell r="U192">
            <v>7982.01</v>
          </cell>
          <cell r="X192">
            <v>0</v>
          </cell>
          <cell r="Y192" t="str">
            <v>33-6300</v>
          </cell>
          <cell r="Z192" t="str">
            <v>33</v>
          </cell>
          <cell r="AB192" t="str">
            <v>200</v>
          </cell>
          <cell r="AH192">
            <v>0</v>
          </cell>
          <cell r="AI192">
            <v>0</v>
          </cell>
          <cell r="AJ192">
            <v>479.31</v>
          </cell>
          <cell r="AK192">
            <v>-4</v>
          </cell>
          <cell r="AL192">
            <v>0</v>
          </cell>
          <cell r="AM192">
            <v>0</v>
          </cell>
          <cell r="AN192">
            <v>417.7</v>
          </cell>
          <cell r="AO192">
            <v>77.98</v>
          </cell>
          <cell r="AP192">
            <v>0</v>
          </cell>
          <cell r="AQ192">
            <v>59.38</v>
          </cell>
          <cell r="AR192">
            <v>0</v>
          </cell>
          <cell r="AS192">
            <v>6951.64</v>
          </cell>
          <cell r="AT192">
            <v>0</v>
          </cell>
          <cell r="AU192">
            <v>0</v>
          </cell>
          <cell r="AV192">
            <v>0</v>
          </cell>
          <cell r="AW192">
            <v>0</v>
          </cell>
          <cell r="AX192">
            <v>0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X192" t="str">
            <v>3</v>
          </cell>
          <cell r="CB192">
            <v>0</v>
          </cell>
          <cell r="CD192" t="str">
            <v>33</v>
          </cell>
          <cell r="CE192" t="str">
            <v>6300</v>
          </cell>
          <cell r="CF192" t="str">
            <v>200</v>
          </cell>
          <cell r="CG192" t="str">
            <v>900</v>
          </cell>
        </row>
        <row r="193">
          <cell r="S193" t="str">
            <v>3</v>
          </cell>
          <cell r="U193">
            <v>468</v>
          </cell>
          <cell r="X193">
            <v>0</v>
          </cell>
          <cell r="Y193" t="str">
            <v>33-6400</v>
          </cell>
          <cell r="Z193" t="str">
            <v>33</v>
          </cell>
          <cell r="AB193" t="str">
            <v>200</v>
          </cell>
          <cell r="AH193">
            <v>0</v>
          </cell>
          <cell r="AI193">
            <v>0</v>
          </cell>
          <cell r="AJ193">
            <v>97.5</v>
          </cell>
          <cell r="AK193">
            <v>0</v>
          </cell>
          <cell r="AL193">
            <v>0</v>
          </cell>
          <cell r="AM193">
            <v>0</v>
          </cell>
          <cell r="AN193">
            <v>341.25</v>
          </cell>
          <cell r="AO193">
            <v>0</v>
          </cell>
          <cell r="AP193">
            <v>0</v>
          </cell>
          <cell r="AQ193">
            <v>29.25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>
            <v>0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X193" t="str">
            <v>3</v>
          </cell>
          <cell r="CB193">
            <v>0</v>
          </cell>
          <cell r="CD193" t="str">
            <v>33</v>
          </cell>
          <cell r="CE193" t="str">
            <v>6400</v>
          </cell>
          <cell r="CF193" t="str">
            <v>200</v>
          </cell>
          <cell r="CG193" t="str">
            <v>900</v>
          </cell>
        </row>
        <row r="194">
          <cell r="S194" t="str">
            <v>5</v>
          </cell>
          <cell r="U194">
            <v>9724.5</v>
          </cell>
          <cell r="X194">
            <v>0</v>
          </cell>
          <cell r="Y194" t="str">
            <v>51-6200</v>
          </cell>
          <cell r="Z194" t="str">
            <v>51</v>
          </cell>
          <cell r="AB194" t="str">
            <v>200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4862</v>
          </cell>
          <cell r="AM194">
            <v>0</v>
          </cell>
          <cell r="AN194">
            <v>4862.5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AV194">
            <v>0</v>
          </cell>
          <cell r="AW194">
            <v>0</v>
          </cell>
          <cell r="AX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X194" t="str">
            <v>5</v>
          </cell>
          <cell r="CB194">
            <v>0</v>
          </cell>
          <cell r="CD194" t="str">
            <v>51</v>
          </cell>
          <cell r="CE194" t="str">
            <v>6200</v>
          </cell>
          <cell r="CF194" t="str">
            <v>200</v>
          </cell>
          <cell r="CG194" t="str">
            <v>900</v>
          </cell>
        </row>
        <row r="195">
          <cell r="S195" t="str">
            <v>1</v>
          </cell>
          <cell r="U195">
            <v>0</v>
          </cell>
          <cell r="X195">
            <v>20662</v>
          </cell>
          <cell r="Y195" t="str">
            <v>11-6200</v>
          </cell>
          <cell r="Z195" t="str">
            <v>11</v>
          </cell>
          <cell r="AB195" t="str">
            <v>200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V195">
            <v>0</v>
          </cell>
          <cell r="AW195">
            <v>5500</v>
          </cell>
          <cell r="AX195">
            <v>0</v>
          </cell>
          <cell r="AY195">
            <v>0</v>
          </cell>
          <cell r="AZ195">
            <v>6015</v>
          </cell>
          <cell r="BA195">
            <v>9147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X195" t="str">
            <v>1</v>
          </cell>
          <cell r="CB195">
            <v>0</v>
          </cell>
          <cell r="CD195" t="str">
            <v>11</v>
          </cell>
          <cell r="CE195" t="str">
            <v>6200</v>
          </cell>
          <cell r="CF195" t="str">
            <v>200</v>
          </cell>
          <cell r="CG195" t="str">
            <v>900</v>
          </cell>
        </row>
        <row r="196">
          <cell r="S196" t="str">
            <v>1</v>
          </cell>
          <cell r="U196">
            <v>35000</v>
          </cell>
          <cell r="X196">
            <v>0</v>
          </cell>
          <cell r="Y196" t="str">
            <v>11-6300</v>
          </cell>
          <cell r="Z196" t="str">
            <v>11</v>
          </cell>
          <cell r="AB196" t="str">
            <v>200</v>
          </cell>
          <cell r="AH196">
            <v>0</v>
          </cell>
          <cell r="AI196">
            <v>0</v>
          </cell>
          <cell r="AJ196">
            <v>0</v>
          </cell>
          <cell r="AK196">
            <v>35000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AV196">
            <v>0</v>
          </cell>
          <cell r="AW196">
            <v>0</v>
          </cell>
          <cell r="AX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17375</v>
          </cell>
          <cell r="BN196">
            <v>0</v>
          </cell>
          <cell r="BO196">
            <v>0</v>
          </cell>
          <cell r="BP196">
            <v>0</v>
          </cell>
          <cell r="BQ196">
            <v>5600</v>
          </cell>
          <cell r="BX196" t="str">
            <v>1</v>
          </cell>
          <cell r="CB196">
            <v>0</v>
          </cell>
          <cell r="CD196" t="str">
            <v>11</v>
          </cell>
          <cell r="CE196" t="str">
            <v>6300</v>
          </cell>
          <cell r="CF196" t="str">
            <v>200</v>
          </cell>
          <cell r="CG196" t="str">
            <v>900</v>
          </cell>
        </row>
        <row r="197">
          <cell r="S197" t="str">
            <v>1</v>
          </cell>
          <cell r="U197">
            <v>0</v>
          </cell>
          <cell r="X197">
            <v>56664.770000000004</v>
          </cell>
          <cell r="Y197" t="str">
            <v>13-6200</v>
          </cell>
          <cell r="Z197" t="str">
            <v>13</v>
          </cell>
          <cell r="AB197" t="str">
            <v>200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V197">
            <v>7954.77</v>
          </cell>
          <cell r="AW197">
            <v>45660</v>
          </cell>
          <cell r="AX197">
            <v>0</v>
          </cell>
          <cell r="AY197">
            <v>0</v>
          </cell>
          <cell r="AZ197">
            <v>0</v>
          </cell>
          <cell r="BA197">
            <v>0</v>
          </cell>
          <cell r="BB197">
            <v>3050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7000</v>
          </cell>
          <cell r="BX197" t="str">
            <v>1</v>
          </cell>
          <cell r="CB197">
            <v>0</v>
          </cell>
          <cell r="CD197" t="str">
            <v>13</v>
          </cell>
          <cell r="CE197" t="str">
            <v>6200</v>
          </cell>
          <cell r="CF197" t="str">
            <v>200</v>
          </cell>
          <cell r="CG197" t="str">
            <v>900</v>
          </cell>
        </row>
        <row r="198">
          <cell r="S198" t="str">
            <v>1</v>
          </cell>
          <cell r="U198">
            <v>0</v>
          </cell>
          <cell r="X198">
            <v>1214.1599999999999</v>
          </cell>
          <cell r="Y198" t="str">
            <v>13-6400</v>
          </cell>
          <cell r="Z198" t="str">
            <v>13</v>
          </cell>
          <cell r="AB198" t="str">
            <v>200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AV198">
            <v>173.51</v>
          </cell>
          <cell r="AW198">
            <v>750</v>
          </cell>
          <cell r="AX198">
            <v>0</v>
          </cell>
          <cell r="AY198">
            <v>0</v>
          </cell>
          <cell r="AZ198">
            <v>0</v>
          </cell>
          <cell r="BA198">
            <v>0</v>
          </cell>
          <cell r="BB198">
            <v>290.64999999999998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X198" t="str">
            <v>1</v>
          </cell>
          <cell r="CB198">
            <v>0</v>
          </cell>
          <cell r="CD198" t="str">
            <v>13</v>
          </cell>
          <cell r="CE198" t="str">
            <v>6400</v>
          </cell>
          <cell r="CF198" t="str">
            <v>200</v>
          </cell>
          <cell r="CG198" t="str">
            <v>900</v>
          </cell>
        </row>
        <row r="199">
          <cell r="S199" t="str">
            <v>2</v>
          </cell>
          <cell r="U199">
            <v>0</v>
          </cell>
          <cell r="X199">
            <v>0</v>
          </cell>
          <cell r="Y199" t="str">
            <v>23-6100</v>
          </cell>
          <cell r="Z199" t="str">
            <v>23</v>
          </cell>
          <cell r="AB199" t="str">
            <v>200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AV199">
            <v>0</v>
          </cell>
          <cell r="AW199">
            <v>0</v>
          </cell>
          <cell r="AX199">
            <v>0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40025</v>
          </cell>
          <cell r="BX199" t="str">
            <v>2</v>
          </cell>
          <cell r="CB199">
            <v>0</v>
          </cell>
          <cell r="CD199" t="str">
            <v>23</v>
          </cell>
          <cell r="CE199" t="str">
            <v>6100</v>
          </cell>
          <cell r="CF199" t="str">
            <v>200</v>
          </cell>
          <cell r="CG199" t="str">
            <v>900</v>
          </cell>
        </row>
        <row r="200">
          <cell r="S200" t="str">
            <v>2</v>
          </cell>
          <cell r="U200">
            <v>0</v>
          </cell>
          <cell r="X200">
            <v>14078</v>
          </cell>
          <cell r="Y200" t="str">
            <v>23-6200</v>
          </cell>
          <cell r="Z200" t="str">
            <v>23</v>
          </cell>
          <cell r="AB200" t="str">
            <v>200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AV200">
            <v>0</v>
          </cell>
          <cell r="AW200">
            <v>14078</v>
          </cell>
          <cell r="AX200">
            <v>0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X200" t="str">
            <v>2</v>
          </cell>
          <cell r="CB200">
            <v>0</v>
          </cell>
          <cell r="CD200" t="str">
            <v>23</v>
          </cell>
          <cell r="CE200" t="str">
            <v>6200</v>
          </cell>
          <cell r="CF200" t="str">
            <v>200</v>
          </cell>
          <cell r="CG200" t="str">
            <v>900</v>
          </cell>
        </row>
        <row r="201">
          <cell r="S201" t="str">
            <v>3</v>
          </cell>
          <cell r="U201">
            <v>0</v>
          </cell>
          <cell r="X201">
            <v>194.78</v>
          </cell>
          <cell r="Y201" t="str">
            <v>31-6100</v>
          </cell>
          <cell r="Z201" t="str">
            <v>31</v>
          </cell>
          <cell r="AB201" t="str">
            <v>200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95.65</v>
          </cell>
          <cell r="AU201">
            <v>95.65</v>
          </cell>
          <cell r="AV201">
            <v>0</v>
          </cell>
          <cell r="AW201">
            <v>0</v>
          </cell>
          <cell r="AX201">
            <v>0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3.48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8873.69</v>
          </cell>
          <cell r="BP201">
            <v>1204.8699999999999</v>
          </cell>
          <cell r="BQ201">
            <v>3423.31</v>
          </cell>
          <cell r="BX201" t="str">
            <v>3</v>
          </cell>
          <cell r="CB201">
            <v>0</v>
          </cell>
          <cell r="CD201" t="str">
            <v>31</v>
          </cell>
          <cell r="CE201" t="str">
            <v>6100</v>
          </cell>
          <cell r="CF201" t="str">
            <v>200</v>
          </cell>
          <cell r="CG201" t="str">
            <v>900</v>
          </cell>
        </row>
        <row r="202">
          <cell r="S202" t="str">
            <v>3</v>
          </cell>
          <cell r="U202">
            <v>4500</v>
          </cell>
          <cell r="X202">
            <v>0</v>
          </cell>
          <cell r="Y202" t="str">
            <v>31-6300</v>
          </cell>
          <cell r="Z202" t="str">
            <v>31</v>
          </cell>
          <cell r="AB202" t="str">
            <v>200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4500</v>
          </cell>
          <cell r="AT202">
            <v>0</v>
          </cell>
          <cell r="AU202">
            <v>0</v>
          </cell>
          <cell r="AV202">
            <v>0</v>
          </cell>
          <cell r="AW202">
            <v>0</v>
          </cell>
          <cell r="AX202">
            <v>0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5608</v>
          </cell>
          <cell r="BX202" t="str">
            <v>3</v>
          </cell>
          <cell r="CB202">
            <v>0</v>
          </cell>
          <cell r="CD202" t="str">
            <v>31</v>
          </cell>
          <cell r="CE202" t="str">
            <v>6300</v>
          </cell>
          <cell r="CF202" t="str">
            <v>200</v>
          </cell>
          <cell r="CG202" t="str">
            <v>900</v>
          </cell>
        </row>
        <row r="203">
          <cell r="S203" t="str">
            <v>3</v>
          </cell>
          <cell r="U203">
            <v>0</v>
          </cell>
          <cell r="X203">
            <v>0</v>
          </cell>
          <cell r="Y203" t="str">
            <v>31-6400</v>
          </cell>
          <cell r="Z203" t="str">
            <v>31</v>
          </cell>
          <cell r="AB203" t="str">
            <v>200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V203">
            <v>0</v>
          </cell>
          <cell r="AW203">
            <v>0</v>
          </cell>
          <cell r="AX203">
            <v>0</v>
          </cell>
          <cell r="AY203">
            <v>0</v>
          </cell>
          <cell r="AZ203">
            <v>0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475</v>
          </cell>
          <cell r="BQ203">
            <v>0</v>
          </cell>
          <cell r="BX203" t="str">
            <v>3</v>
          </cell>
          <cell r="CB203">
            <v>0</v>
          </cell>
          <cell r="CD203" t="str">
            <v>31</v>
          </cell>
          <cell r="CE203" t="str">
            <v>6400</v>
          </cell>
          <cell r="CF203" t="str">
            <v>200</v>
          </cell>
          <cell r="CG203" t="str">
            <v>900</v>
          </cell>
        </row>
        <row r="204">
          <cell r="S204" t="str">
            <v>1</v>
          </cell>
          <cell r="U204">
            <v>0</v>
          </cell>
          <cell r="X204">
            <v>5138</v>
          </cell>
          <cell r="Y204" t="str">
            <v>11-6100</v>
          </cell>
          <cell r="Z204" t="str">
            <v>11</v>
          </cell>
          <cell r="AB204" t="str">
            <v>300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AV204">
            <v>0</v>
          </cell>
          <cell r="AW204">
            <v>0</v>
          </cell>
          <cell r="AX204">
            <v>0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5138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X204" t="str">
            <v>1</v>
          </cell>
          <cell r="CB204">
            <v>0</v>
          </cell>
          <cell r="CD204" t="str">
            <v>11</v>
          </cell>
          <cell r="CE204" t="str">
            <v>6100</v>
          </cell>
          <cell r="CF204" t="str">
            <v>300</v>
          </cell>
          <cell r="CG204" t="str">
            <v>900</v>
          </cell>
        </row>
        <row r="205">
          <cell r="S205" t="str">
            <v>1</v>
          </cell>
          <cell r="U205">
            <v>0</v>
          </cell>
          <cell r="X205">
            <v>0</v>
          </cell>
          <cell r="Y205" t="str">
            <v>11-6200</v>
          </cell>
          <cell r="Z205" t="str">
            <v>11</v>
          </cell>
          <cell r="AB205" t="str">
            <v>300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AV205">
            <v>0</v>
          </cell>
          <cell r="AW205">
            <v>0</v>
          </cell>
          <cell r="AX205">
            <v>0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X205" t="str">
            <v>1</v>
          </cell>
          <cell r="CB205">
            <v>0</v>
          </cell>
          <cell r="CD205" t="str">
            <v>11</v>
          </cell>
          <cell r="CE205" t="str">
            <v>6200</v>
          </cell>
          <cell r="CF205" t="str">
            <v>300</v>
          </cell>
          <cell r="CG205" t="str">
            <v>900</v>
          </cell>
        </row>
        <row r="206">
          <cell r="S206" t="str">
            <v>1</v>
          </cell>
          <cell r="U206">
            <v>6428.3</v>
          </cell>
          <cell r="X206">
            <v>2474.12</v>
          </cell>
          <cell r="Y206" t="str">
            <v>11-6300</v>
          </cell>
          <cell r="Z206" t="str">
            <v>11</v>
          </cell>
          <cell r="AB206" t="str">
            <v>300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879</v>
          </cell>
          <cell r="AP206">
            <v>3930.83</v>
          </cell>
          <cell r="AQ206">
            <v>457.7</v>
          </cell>
          <cell r="AR206">
            <v>671.89</v>
          </cell>
          <cell r="AS206">
            <v>488.88</v>
          </cell>
          <cell r="AT206">
            <v>0</v>
          </cell>
          <cell r="AU206">
            <v>0</v>
          </cell>
          <cell r="AV206">
            <v>0</v>
          </cell>
          <cell r="AW206">
            <v>0</v>
          </cell>
          <cell r="AX206">
            <v>0</v>
          </cell>
          <cell r="AY206">
            <v>203.14</v>
          </cell>
          <cell r="AZ206">
            <v>0</v>
          </cell>
          <cell r="BA206">
            <v>2112.69</v>
          </cell>
          <cell r="BB206">
            <v>161.91999999999999</v>
          </cell>
          <cell r="BC206">
            <v>-3.63</v>
          </cell>
          <cell r="BD206">
            <v>0</v>
          </cell>
          <cell r="BE206">
            <v>0</v>
          </cell>
          <cell r="BF206">
            <v>-8.5500000000000007</v>
          </cell>
          <cell r="BG206">
            <v>0</v>
          </cell>
          <cell r="BH206">
            <v>0</v>
          </cell>
          <cell r="BI206">
            <v>0</v>
          </cell>
          <cell r="BJ206">
            <v>376.69</v>
          </cell>
          <cell r="BK206">
            <v>2204.3200000000002</v>
          </cell>
          <cell r="BL206">
            <v>82.6</v>
          </cell>
          <cell r="BM206">
            <v>0</v>
          </cell>
          <cell r="BN206">
            <v>0</v>
          </cell>
          <cell r="BO206">
            <v>-2.63</v>
          </cell>
          <cell r="BP206">
            <v>963.32</v>
          </cell>
          <cell r="BQ206">
            <v>448.15</v>
          </cell>
          <cell r="BX206" t="str">
            <v>1</v>
          </cell>
          <cell r="CB206">
            <v>0</v>
          </cell>
          <cell r="CD206" t="str">
            <v>11</v>
          </cell>
          <cell r="CE206" t="str">
            <v>6300</v>
          </cell>
          <cell r="CF206" t="str">
            <v>300</v>
          </cell>
          <cell r="CG206" t="str">
            <v>900</v>
          </cell>
        </row>
        <row r="207">
          <cell r="S207" t="str">
            <v>1</v>
          </cell>
          <cell r="U207">
            <v>0</v>
          </cell>
          <cell r="X207">
            <v>0</v>
          </cell>
          <cell r="Y207" t="str">
            <v>11-6400</v>
          </cell>
          <cell r="Z207" t="str">
            <v>11</v>
          </cell>
          <cell r="AB207" t="str">
            <v>300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X207" t="str">
            <v>1</v>
          </cell>
          <cell r="CB207">
            <v>0</v>
          </cell>
          <cell r="CD207" t="str">
            <v>11</v>
          </cell>
          <cell r="CE207" t="str">
            <v>6400</v>
          </cell>
          <cell r="CF207" t="str">
            <v>300</v>
          </cell>
          <cell r="CG207" t="str">
            <v>900</v>
          </cell>
        </row>
        <row r="208">
          <cell r="S208" t="str">
            <v>1</v>
          </cell>
          <cell r="U208">
            <v>0</v>
          </cell>
          <cell r="X208">
            <v>0</v>
          </cell>
          <cell r="Y208" t="str">
            <v>13-6200</v>
          </cell>
          <cell r="Z208" t="str">
            <v>13</v>
          </cell>
          <cell r="AB208" t="str">
            <v>300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X208" t="str">
            <v>1</v>
          </cell>
          <cell r="CB208">
            <v>0</v>
          </cell>
          <cell r="CD208" t="str">
            <v>13</v>
          </cell>
          <cell r="CE208" t="str">
            <v>6200</v>
          </cell>
          <cell r="CF208" t="str">
            <v>300</v>
          </cell>
          <cell r="CG208" t="str">
            <v>900</v>
          </cell>
        </row>
        <row r="209">
          <cell r="S209" t="str">
            <v>1</v>
          </cell>
          <cell r="U209">
            <v>60</v>
          </cell>
          <cell r="X209">
            <v>0</v>
          </cell>
          <cell r="Y209" t="str">
            <v>13-6400</v>
          </cell>
          <cell r="Z209" t="str">
            <v>13</v>
          </cell>
          <cell r="AB209" t="str">
            <v>300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60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540</v>
          </cell>
          <cell r="BM209">
            <v>525</v>
          </cell>
          <cell r="BN209">
            <v>789.82</v>
          </cell>
          <cell r="BO209">
            <v>852.87</v>
          </cell>
          <cell r="BP209">
            <v>-4.33</v>
          </cell>
          <cell r="BQ209">
            <v>-1.87</v>
          </cell>
          <cell r="BX209" t="str">
            <v>1</v>
          </cell>
          <cell r="CB209">
            <v>0</v>
          </cell>
          <cell r="CD209" t="str">
            <v>13</v>
          </cell>
          <cell r="CE209" t="str">
            <v>6400</v>
          </cell>
          <cell r="CF209" t="str">
            <v>300</v>
          </cell>
          <cell r="CG209" t="str">
            <v>900</v>
          </cell>
        </row>
        <row r="210">
          <cell r="S210" t="str">
            <v>0</v>
          </cell>
          <cell r="U210">
            <v>0</v>
          </cell>
          <cell r="X210">
            <v>19990.8</v>
          </cell>
          <cell r="Y210" t="str">
            <v>00-8900</v>
          </cell>
          <cell r="Z210" t="str">
            <v>00</v>
          </cell>
          <cell r="AB210" t="str">
            <v>300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19990.8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X210" t="str">
            <v>0</v>
          </cell>
          <cell r="CB210">
            <v>0</v>
          </cell>
          <cell r="CD210" t="str">
            <v>00</v>
          </cell>
          <cell r="CE210" t="str">
            <v>8900</v>
          </cell>
          <cell r="CF210" t="str">
            <v>300</v>
          </cell>
          <cell r="CG210" t="str">
            <v>900</v>
          </cell>
        </row>
        <row r="211">
          <cell r="S211" t="str">
            <v>1</v>
          </cell>
          <cell r="U211">
            <v>0</v>
          </cell>
          <cell r="X211">
            <v>0</v>
          </cell>
          <cell r="Y211" t="str">
            <v>11-6300</v>
          </cell>
          <cell r="Z211" t="str">
            <v>11</v>
          </cell>
          <cell r="AB211" t="str">
            <v>300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X211" t="str">
            <v>1</v>
          </cell>
          <cell r="CB211">
            <v>0</v>
          </cell>
          <cell r="CD211" t="str">
            <v>11</v>
          </cell>
          <cell r="CE211" t="str">
            <v>6300</v>
          </cell>
          <cell r="CF211" t="str">
            <v>300</v>
          </cell>
          <cell r="CG211" t="str">
            <v>900</v>
          </cell>
        </row>
        <row r="212">
          <cell r="S212" t="str">
            <v>1</v>
          </cell>
          <cell r="U212">
            <v>29232.260000000002</v>
          </cell>
          <cell r="X212">
            <v>24870</v>
          </cell>
          <cell r="Y212" t="str">
            <v>13-6400</v>
          </cell>
          <cell r="Z212" t="str">
            <v>13</v>
          </cell>
          <cell r="AB212" t="str">
            <v>300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27050</v>
          </cell>
          <cell r="AS212">
            <v>2182.2600000000002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>
            <v>0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13010</v>
          </cell>
          <cell r="BE212">
            <v>11860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772</v>
          </cell>
          <cell r="BP212">
            <v>0</v>
          </cell>
          <cell r="BQ212">
            <v>112.2</v>
          </cell>
          <cell r="BX212" t="str">
            <v>1</v>
          </cell>
          <cell r="CB212">
            <v>0</v>
          </cell>
          <cell r="CD212" t="str">
            <v>13</v>
          </cell>
          <cell r="CE212" t="str">
            <v>6400</v>
          </cell>
          <cell r="CF212" t="str">
            <v>300</v>
          </cell>
          <cell r="CG212" t="str">
            <v>900</v>
          </cell>
        </row>
        <row r="213">
          <cell r="S213" t="str">
            <v>1</v>
          </cell>
          <cell r="U213">
            <v>954006.17</v>
          </cell>
          <cell r="X213">
            <v>1173341.95</v>
          </cell>
          <cell r="Y213" t="str">
            <v>11-6300</v>
          </cell>
          <cell r="Z213" t="str">
            <v>11</v>
          </cell>
          <cell r="AB213" t="str">
            <v>400</v>
          </cell>
          <cell r="AH213">
            <v>54996</v>
          </cell>
          <cell r="AI213">
            <v>518396.63</v>
          </cell>
          <cell r="AJ213">
            <v>74133.78</v>
          </cell>
          <cell r="AK213">
            <v>184437.43</v>
          </cell>
          <cell r="AL213">
            <v>25808.45</v>
          </cell>
          <cell r="AM213">
            <v>10117.34</v>
          </cell>
          <cell r="AN213">
            <v>0</v>
          </cell>
          <cell r="AO213">
            <v>-2584.5</v>
          </cell>
          <cell r="AP213">
            <v>11901.65</v>
          </cell>
          <cell r="AQ213">
            <v>-110.96</v>
          </cell>
          <cell r="AR213">
            <v>0</v>
          </cell>
          <cell r="AS213">
            <v>76910.350000000006</v>
          </cell>
          <cell r="AT213">
            <v>6795.16</v>
          </cell>
          <cell r="AU213">
            <v>214842.64</v>
          </cell>
          <cell r="AV213">
            <v>740565.49</v>
          </cell>
          <cell r="AW213">
            <v>38031.230000000003</v>
          </cell>
          <cell r="AX213">
            <v>2910.99</v>
          </cell>
          <cell r="AY213">
            <v>-50.75</v>
          </cell>
          <cell r="AZ213">
            <v>11748.36</v>
          </cell>
          <cell r="BA213">
            <v>22275.4</v>
          </cell>
          <cell r="BB213">
            <v>1458.6</v>
          </cell>
          <cell r="BC213">
            <v>45173.33</v>
          </cell>
          <cell r="BD213">
            <v>0</v>
          </cell>
          <cell r="BE213">
            <v>89591.5</v>
          </cell>
          <cell r="BF213">
            <v>-18.05</v>
          </cell>
          <cell r="BG213">
            <v>40794.44</v>
          </cell>
          <cell r="BH213">
            <v>350361.45</v>
          </cell>
          <cell r="BI213">
            <v>45482.85</v>
          </cell>
          <cell r="BJ213">
            <v>10989.19</v>
          </cell>
          <cell r="BK213">
            <v>7538.05</v>
          </cell>
          <cell r="BL213">
            <v>6821.69</v>
          </cell>
          <cell r="BM213">
            <v>89.69</v>
          </cell>
          <cell r="BN213">
            <v>8624.5400000000009</v>
          </cell>
          <cell r="BO213">
            <v>-11.24</v>
          </cell>
          <cell r="BP213">
            <v>231678.44</v>
          </cell>
          <cell r="BQ213">
            <v>119078.82</v>
          </cell>
          <cell r="BX213" t="str">
            <v>1</v>
          </cell>
          <cell r="CB213">
            <v>0</v>
          </cell>
          <cell r="CD213" t="str">
            <v>11</v>
          </cell>
          <cell r="CE213" t="str">
            <v>6300</v>
          </cell>
          <cell r="CF213" t="str">
            <v>400</v>
          </cell>
          <cell r="CG213" t="str">
            <v>900</v>
          </cell>
        </row>
        <row r="214">
          <cell r="S214" t="str">
            <v>5</v>
          </cell>
          <cell r="U214">
            <v>0</v>
          </cell>
          <cell r="X214">
            <v>0</v>
          </cell>
          <cell r="Y214" t="str">
            <v>51-6200</v>
          </cell>
          <cell r="Z214" t="str">
            <v>51</v>
          </cell>
          <cell r="AB214" t="str">
            <v>400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X214" t="str">
            <v>5</v>
          </cell>
          <cell r="CB214">
            <v>0</v>
          </cell>
          <cell r="CD214" t="str">
            <v>51</v>
          </cell>
          <cell r="CE214" t="str">
            <v>6200</v>
          </cell>
          <cell r="CF214" t="str">
            <v>400</v>
          </cell>
          <cell r="CG214" t="str">
            <v>900</v>
          </cell>
        </row>
        <row r="215">
          <cell r="S215" t="str">
            <v>1</v>
          </cell>
          <cell r="U215">
            <v>0</v>
          </cell>
          <cell r="X215">
            <v>0</v>
          </cell>
          <cell r="Y215" t="str">
            <v>11-6100</v>
          </cell>
          <cell r="Z215" t="str">
            <v>11</v>
          </cell>
          <cell r="AB215" t="str">
            <v>400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82.22</v>
          </cell>
          <cell r="BG215">
            <v>-43.1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X215" t="str">
            <v>1</v>
          </cell>
          <cell r="CB215">
            <v>0</v>
          </cell>
          <cell r="CD215" t="str">
            <v>11</v>
          </cell>
          <cell r="CE215" t="str">
            <v>6100</v>
          </cell>
          <cell r="CF215" t="str">
            <v>400</v>
          </cell>
          <cell r="CG215" t="str">
            <v>900</v>
          </cell>
        </row>
        <row r="216">
          <cell r="S216" t="str">
            <v>1</v>
          </cell>
          <cell r="U216">
            <v>0</v>
          </cell>
          <cell r="X216">
            <v>0</v>
          </cell>
          <cell r="Y216" t="str">
            <v>11-6200</v>
          </cell>
          <cell r="Z216" t="str">
            <v>11</v>
          </cell>
          <cell r="AB216" t="str">
            <v>400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X216" t="str">
            <v>1</v>
          </cell>
          <cell r="CB216">
            <v>0</v>
          </cell>
          <cell r="CD216" t="str">
            <v>11</v>
          </cell>
          <cell r="CE216" t="str">
            <v>6200</v>
          </cell>
          <cell r="CF216" t="str">
            <v>400</v>
          </cell>
          <cell r="CG216" t="str">
            <v>900</v>
          </cell>
        </row>
        <row r="217">
          <cell r="S217" t="str">
            <v>1</v>
          </cell>
          <cell r="U217">
            <v>0</v>
          </cell>
          <cell r="X217">
            <v>0</v>
          </cell>
          <cell r="Y217" t="str">
            <v>11-6300</v>
          </cell>
          <cell r="Z217" t="str">
            <v>11</v>
          </cell>
          <cell r="AB217" t="str">
            <v>400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X217" t="str">
            <v>1</v>
          </cell>
          <cell r="CB217">
            <v>0</v>
          </cell>
          <cell r="CD217" t="str">
            <v>11</v>
          </cell>
          <cell r="CE217" t="str">
            <v>6300</v>
          </cell>
          <cell r="CF217" t="str">
            <v>400</v>
          </cell>
          <cell r="CG217" t="str">
            <v>900</v>
          </cell>
        </row>
        <row r="218">
          <cell r="S218" t="str">
            <v>1</v>
          </cell>
          <cell r="U218">
            <v>0</v>
          </cell>
          <cell r="X218">
            <v>0</v>
          </cell>
          <cell r="Y218" t="str">
            <v>11-6400</v>
          </cell>
          <cell r="Z218" t="str">
            <v>11</v>
          </cell>
          <cell r="AB218" t="str">
            <v>400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X218" t="str">
            <v>1</v>
          </cell>
          <cell r="CB218">
            <v>0</v>
          </cell>
          <cell r="CD218" t="str">
            <v>11</v>
          </cell>
          <cell r="CE218" t="str">
            <v>6400</v>
          </cell>
          <cell r="CF218" t="str">
            <v>400</v>
          </cell>
          <cell r="CG218" t="str">
            <v>900</v>
          </cell>
        </row>
        <row r="219">
          <cell r="S219" t="str">
            <v>1</v>
          </cell>
          <cell r="U219">
            <v>0</v>
          </cell>
          <cell r="X219">
            <v>0</v>
          </cell>
          <cell r="Y219" t="str">
            <v>12-6300</v>
          </cell>
          <cell r="Z219" t="str">
            <v>12</v>
          </cell>
          <cell r="AB219" t="str">
            <v>400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X219" t="str">
            <v>1</v>
          </cell>
          <cell r="CB219">
            <v>0</v>
          </cell>
          <cell r="CD219" t="str">
            <v>12</v>
          </cell>
          <cell r="CE219" t="str">
            <v>6300</v>
          </cell>
          <cell r="CF219" t="str">
            <v>400</v>
          </cell>
          <cell r="CG219" t="str">
            <v>900</v>
          </cell>
        </row>
        <row r="220">
          <cell r="S220" t="str">
            <v>1</v>
          </cell>
          <cell r="U220">
            <v>0</v>
          </cell>
          <cell r="X220">
            <v>0</v>
          </cell>
          <cell r="Y220" t="str">
            <v>13-6400</v>
          </cell>
          <cell r="Z220" t="str">
            <v>13</v>
          </cell>
          <cell r="AB220" t="str">
            <v>400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575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-575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18378</v>
          </cell>
          <cell r="BP220">
            <v>0</v>
          </cell>
          <cell r="BQ220">
            <v>1037.8</v>
          </cell>
          <cell r="BX220" t="str">
            <v>1</v>
          </cell>
          <cell r="CB220">
            <v>0</v>
          </cell>
          <cell r="CD220" t="str">
            <v>13</v>
          </cell>
          <cell r="CE220" t="str">
            <v>6400</v>
          </cell>
          <cell r="CF220" t="str">
            <v>400</v>
          </cell>
          <cell r="CG220" t="str">
            <v>900</v>
          </cell>
        </row>
        <row r="221">
          <cell r="S221" t="str">
            <v>2</v>
          </cell>
          <cell r="U221">
            <v>0</v>
          </cell>
          <cell r="X221">
            <v>0</v>
          </cell>
          <cell r="Y221" t="str">
            <v>21-6300</v>
          </cell>
          <cell r="Z221" t="str">
            <v>21</v>
          </cell>
          <cell r="AB221" t="str">
            <v>400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X221" t="str">
            <v>2</v>
          </cell>
          <cell r="CB221">
            <v>0</v>
          </cell>
          <cell r="CD221" t="str">
            <v>21</v>
          </cell>
          <cell r="CE221" t="str">
            <v>6300</v>
          </cell>
          <cell r="CF221" t="str">
            <v>400</v>
          </cell>
          <cell r="CG221" t="str">
            <v>900</v>
          </cell>
        </row>
        <row r="222">
          <cell r="S222" t="str">
            <v>2</v>
          </cell>
          <cell r="U222">
            <v>0</v>
          </cell>
          <cell r="X222">
            <v>0</v>
          </cell>
          <cell r="Y222" t="str">
            <v>21-6400</v>
          </cell>
          <cell r="Z222" t="str">
            <v>21</v>
          </cell>
          <cell r="AB222" t="str">
            <v>400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X222" t="str">
            <v>2</v>
          </cell>
          <cell r="CB222">
            <v>0</v>
          </cell>
          <cell r="CD222" t="str">
            <v>21</v>
          </cell>
          <cell r="CE222" t="str">
            <v>6400</v>
          </cell>
          <cell r="CF222" t="str">
            <v>400</v>
          </cell>
          <cell r="CG222" t="str">
            <v>900</v>
          </cell>
        </row>
        <row r="223">
          <cell r="S223" t="str">
            <v>5</v>
          </cell>
          <cell r="U223">
            <v>0</v>
          </cell>
          <cell r="X223">
            <v>0</v>
          </cell>
          <cell r="Y223" t="str">
            <v>53-6100</v>
          </cell>
          <cell r="Z223" t="str">
            <v>53</v>
          </cell>
          <cell r="AB223" t="str">
            <v>400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X223" t="str">
            <v>5</v>
          </cell>
          <cell r="CB223">
            <v>0</v>
          </cell>
          <cell r="CD223" t="str">
            <v>53</v>
          </cell>
          <cell r="CE223" t="str">
            <v>6100</v>
          </cell>
          <cell r="CF223" t="str">
            <v>400</v>
          </cell>
          <cell r="CG223" t="str">
            <v>900</v>
          </cell>
        </row>
        <row r="224">
          <cell r="S224" t="str">
            <v>5</v>
          </cell>
          <cell r="U224">
            <v>0</v>
          </cell>
          <cell r="X224">
            <v>0</v>
          </cell>
          <cell r="Y224" t="str">
            <v>53-6300</v>
          </cell>
          <cell r="Z224" t="str">
            <v>53</v>
          </cell>
          <cell r="AB224" t="str">
            <v>400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X224" t="str">
            <v>5</v>
          </cell>
          <cell r="CB224">
            <v>0</v>
          </cell>
          <cell r="CD224" t="str">
            <v>53</v>
          </cell>
          <cell r="CE224" t="str">
            <v>6300</v>
          </cell>
          <cell r="CF224" t="str">
            <v>400</v>
          </cell>
          <cell r="CG224" t="str">
            <v>900</v>
          </cell>
        </row>
        <row r="225">
          <cell r="S225" t="str">
            <v>6</v>
          </cell>
          <cell r="U225">
            <v>0</v>
          </cell>
          <cell r="X225">
            <v>0</v>
          </cell>
          <cell r="Y225" t="str">
            <v>61-6300</v>
          </cell>
          <cell r="Z225" t="str">
            <v>61</v>
          </cell>
          <cell r="AB225" t="str">
            <v>400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X225" t="str">
            <v>6</v>
          </cell>
          <cell r="CB225">
            <v>0</v>
          </cell>
          <cell r="CD225" t="str">
            <v>61</v>
          </cell>
          <cell r="CE225" t="str">
            <v>6300</v>
          </cell>
          <cell r="CF225" t="str">
            <v>400</v>
          </cell>
          <cell r="CG225" t="str">
            <v>900</v>
          </cell>
        </row>
        <row r="226">
          <cell r="S226" t="str">
            <v>6</v>
          </cell>
          <cell r="U226">
            <v>0</v>
          </cell>
          <cell r="X226">
            <v>0</v>
          </cell>
          <cell r="Y226" t="str">
            <v>61-6400</v>
          </cell>
          <cell r="Z226" t="str">
            <v>61</v>
          </cell>
          <cell r="AB226" t="str">
            <v>400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X226" t="str">
            <v>6</v>
          </cell>
          <cell r="CB226">
            <v>0</v>
          </cell>
          <cell r="CD226" t="str">
            <v>61</v>
          </cell>
          <cell r="CE226" t="str">
            <v>6400</v>
          </cell>
          <cell r="CF226" t="str">
            <v>400</v>
          </cell>
          <cell r="CG226" t="str">
            <v>900</v>
          </cell>
        </row>
        <row r="227">
          <cell r="S227" t="str">
            <v>1</v>
          </cell>
          <cell r="U227">
            <v>0</v>
          </cell>
          <cell r="X227">
            <v>5812.8300000000008</v>
          </cell>
          <cell r="Y227" t="str">
            <v>11-6100</v>
          </cell>
          <cell r="Z227" t="str">
            <v>11</v>
          </cell>
          <cell r="AB227" t="str">
            <v>400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1004.01</v>
          </cell>
          <cell r="BA227">
            <v>1247.1199999999999</v>
          </cell>
          <cell r="BB227">
            <v>2129.0700000000002</v>
          </cell>
          <cell r="BC227">
            <v>1432.63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626.15</v>
          </cell>
          <cell r="BL227">
            <v>0</v>
          </cell>
          <cell r="BM227">
            <v>0</v>
          </cell>
          <cell r="BN227">
            <v>1407.52</v>
          </cell>
          <cell r="BO227">
            <v>1655.31</v>
          </cell>
          <cell r="BP227">
            <v>1425.54</v>
          </cell>
          <cell r="BQ227">
            <v>758.35</v>
          </cell>
          <cell r="BX227" t="str">
            <v>1</v>
          </cell>
          <cell r="CB227">
            <v>0</v>
          </cell>
          <cell r="CD227" t="str">
            <v>11</v>
          </cell>
          <cell r="CE227" t="str">
            <v>6100</v>
          </cell>
          <cell r="CF227" t="str">
            <v>400</v>
          </cell>
          <cell r="CG227" t="str">
            <v>900</v>
          </cell>
        </row>
        <row r="228">
          <cell r="S228" t="str">
            <v>1</v>
          </cell>
          <cell r="U228">
            <v>24747.670000000002</v>
          </cell>
          <cell r="X228">
            <v>114056.27</v>
          </cell>
          <cell r="Y228" t="str">
            <v>11-6200</v>
          </cell>
          <cell r="Z228" t="str">
            <v>11</v>
          </cell>
          <cell r="AB228" t="str">
            <v>400</v>
          </cell>
          <cell r="AH228">
            <v>0</v>
          </cell>
          <cell r="AI228">
            <v>5882.5</v>
          </cell>
          <cell r="AJ228">
            <v>2171</v>
          </cell>
          <cell r="AK228">
            <v>1141.2</v>
          </cell>
          <cell r="AL228">
            <v>0</v>
          </cell>
          <cell r="AM228">
            <v>0</v>
          </cell>
          <cell r="AN228">
            <v>0</v>
          </cell>
          <cell r="AO228">
            <v>621.29999999999995</v>
          </cell>
          <cell r="AP228">
            <v>7420.7</v>
          </cell>
          <cell r="AQ228">
            <v>2623.45</v>
          </cell>
          <cell r="AR228">
            <v>2280</v>
          </cell>
          <cell r="AS228">
            <v>2607.52</v>
          </cell>
          <cell r="AT228">
            <v>3780</v>
          </cell>
          <cell r="AU228">
            <v>3846</v>
          </cell>
          <cell r="AV228">
            <v>10144</v>
          </cell>
          <cell r="AW228">
            <v>24964.54</v>
          </cell>
          <cell r="AX228">
            <v>5937</v>
          </cell>
          <cell r="AY228">
            <v>10292.5</v>
          </cell>
          <cell r="AZ228">
            <v>9151</v>
          </cell>
          <cell r="BA228">
            <v>10123.86</v>
          </cell>
          <cell r="BB228">
            <v>4308</v>
          </cell>
          <cell r="BC228">
            <v>15903</v>
          </cell>
          <cell r="BD228">
            <v>14734</v>
          </cell>
          <cell r="BE228">
            <v>872.37</v>
          </cell>
          <cell r="BF228">
            <v>996</v>
          </cell>
          <cell r="BG228">
            <v>6920</v>
          </cell>
          <cell r="BH228">
            <v>4040.39</v>
          </cell>
          <cell r="BI228">
            <v>9893</v>
          </cell>
          <cell r="BJ228">
            <v>10617.5</v>
          </cell>
          <cell r="BK228">
            <v>11635.31</v>
          </cell>
          <cell r="BL228">
            <v>13709.42</v>
          </cell>
          <cell r="BM228">
            <v>5430</v>
          </cell>
          <cell r="BN228">
            <v>3094.04</v>
          </cell>
          <cell r="BO228">
            <v>7002</v>
          </cell>
          <cell r="BP228">
            <v>14461.95</v>
          </cell>
          <cell r="BQ228">
            <v>7518</v>
          </cell>
          <cell r="BX228" t="str">
            <v>1</v>
          </cell>
          <cell r="CB228">
            <v>0</v>
          </cell>
          <cell r="CD228" t="str">
            <v>11</v>
          </cell>
          <cell r="CE228" t="str">
            <v>6200</v>
          </cell>
          <cell r="CF228" t="str">
            <v>400</v>
          </cell>
          <cell r="CG228" t="str">
            <v>900</v>
          </cell>
        </row>
        <row r="229">
          <cell r="S229" t="str">
            <v>1</v>
          </cell>
          <cell r="U229">
            <v>151341.10999999999</v>
          </cell>
          <cell r="X229">
            <v>370728.37000000005</v>
          </cell>
          <cell r="Y229" t="str">
            <v>11-6300</v>
          </cell>
          <cell r="Z229" t="str">
            <v>11</v>
          </cell>
          <cell r="AB229" t="str">
            <v>400</v>
          </cell>
          <cell r="AH229">
            <v>3470.73</v>
          </cell>
          <cell r="AI229">
            <v>30598.98</v>
          </cell>
          <cell r="AJ229">
            <v>12051.73</v>
          </cell>
          <cell r="AK229">
            <v>23568.34</v>
          </cell>
          <cell r="AL229">
            <v>5694.15</v>
          </cell>
          <cell r="AM229">
            <v>6433.24</v>
          </cell>
          <cell r="AN229">
            <v>4899.71</v>
          </cell>
          <cell r="AO229">
            <v>3097.02</v>
          </cell>
          <cell r="AP229">
            <v>11393.4</v>
          </cell>
          <cell r="AQ229">
            <v>11747.4</v>
          </cell>
          <cell r="AR229">
            <v>11408.3</v>
          </cell>
          <cell r="AS229">
            <v>26978.11</v>
          </cell>
          <cell r="AT229">
            <v>954.02</v>
          </cell>
          <cell r="AU229">
            <v>22906.05</v>
          </cell>
          <cell r="AV229">
            <v>96476.97</v>
          </cell>
          <cell r="AW229">
            <v>56047.81</v>
          </cell>
          <cell r="AX229">
            <v>44761.02</v>
          </cell>
          <cell r="AY229">
            <v>27731.05</v>
          </cell>
          <cell r="AZ229">
            <v>9004.25</v>
          </cell>
          <cell r="BA229">
            <v>39694.89</v>
          </cell>
          <cell r="BB229">
            <v>14277.02</v>
          </cell>
          <cell r="BC229">
            <v>6637.21</v>
          </cell>
          <cell r="BD229">
            <v>12144.14</v>
          </cell>
          <cell r="BE229">
            <v>40093.94</v>
          </cell>
          <cell r="BF229">
            <v>-1442.63</v>
          </cell>
          <cell r="BG229">
            <v>25728.54</v>
          </cell>
          <cell r="BH229">
            <v>19413.849999999999</v>
          </cell>
          <cell r="BI229">
            <v>20993.37</v>
          </cell>
          <cell r="BJ229">
            <v>24460.65</v>
          </cell>
          <cell r="BK229">
            <v>47494.44</v>
          </cell>
          <cell r="BL229">
            <v>43082.83</v>
          </cell>
          <cell r="BM229">
            <v>26325.19</v>
          </cell>
          <cell r="BN229">
            <v>14374.05</v>
          </cell>
          <cell r="BO229">
            <v>31042.94</v>
          </cell>
          <cell r="BP229">
            <v>20239.919999999998</v>
          </cell>
          <cell r="BQ229">
            <v>21578.92</v>
          </cell>
          <cell r="BX229" t="str">
            <v>1</v>
          </cell>
          <cell r="CB229">
            <v>0</v>
          </cell>
          <cell r="CD229" t="str">
            <v>11</v>
          </cell>
          <cell r="CE229" t="str">
            <v>6300</v>
          </cell>
          <cell r="CF229" t="str">
            <v>400</v>
          </cell>
          <cell r="CG229" t="str">
            <v>900</v>
          </cell>
        </row>
        <row r="230">
          <cell r="S230" t="str">
            <v>1</v>
          </cell>
          <cell r="U230">
            <v>18893.599999999999</v>
          </cell>
          <cell r="X230">
            <v>270353.45</v>
          </cell>
          <cell r="Y230" t="str">
            <v>11-6400</v>
          </cell>
          <cell r="Z230" t="str">
            <v>11</v>
          </cell>
          <cell r="AB230" t="str">
            <v>400</v>
          </cell>
          <cell r="AH230">
            <v>0</v>
          </cell>
          <cell r="AI230">
            <v>-81.239999999999995</v>
          </cell>
          <cell r="AJ230">
            <v>32</v>
          </cell>
          <cell r="AK230">
            <v>3797.72</v>
          </cell>
          <cell r="AL230">
            <v>1091.93</v>
          </cell>
          <cell r="AM230">
            <v>2165</v>
          </cell>
          <cell r="AN230">
            <v>1416.16</v>
          </cell>
          <cell r="AO230">
            <v>2629.06</v>
          </cell>
          <cell r="AP230">
            <v>1070.03</v>
          </cell>
          <cell r="AQ230">
            <v>1323.19</v>
          </cell>
          <cell r="AR230">
            <v>1047.8800000000001</v>
          </cell>
          <cell r="AS230">
            <v>4401.87</v>
          </cell>
          <cell r="AT230">
            <v>-8.24</v>
          </cell>
          <cell r="AU230">
            <v>1474.41</v>
          </cell>
          <cell r="AV230">
            <v>16882.8</v>
          </cell>
          <cell r="AW230">
            <v>56276.21</v>
          </cell>
          <cell r="AX230">
            <v>42485.3</v>
          </cell>
          <cell r="AY230">
            <v>39352.89</v>
          </cell>
          <cell r="AZ230">
            <v>82548.990000000005</v>
          </cell>
          <cell r="BA230">
            <v>35366.21</v>
          </cell>
          <cell r="BB230">
            <v>6871.06</v>
          </cell>
          <cell r="BC230">
            <v>4478.75</v>
          </cell>
          <cell r="BD230">
            <v>-15641.56</v>
          </cell>
          <cell r="BE230">
            <v>266.63</v>
          </cell>
          <cell r="BF230">
            <v>951.86</v>
          </cell>
          <cell r="BG230">
            <v>1259.5</v>
          </cell>
          <cell r="BH230">
            <v>24608.16</v>
          </cell>
          <cell r="BI230">
            <v>33904.68</v>
          </cell>
          <cell r="BJ230">
            <v>29898.2</v>
          </cell>
          <cell r="BK230">
            <v>38601.33</v>
          </cell>
          <cell r="BL230">
            <v>62063.39</v>
          </cell>
          <cell r="BM230">
            <v>36457.68</v>
          </cell>
          <cell r="BN230">
            <v>49417.88</v>
          </cell>
          <cell r="BO230">
            <v>40051.599999999999</v>
          </cell>
          <cell r="BP230">
            <v>54314.73</v>
          </cell>
          <cell r="BQ230">
            <v>23439.98</v>
          </cell>
          <cell r="BX230" t="str">
            <v>1</v>
          </cell>
          <cell r="CB230">
            <v>0</v>
          </cell>
          <cell r="CD230" t="str">
            <v>11</v>
          </cell>
          <cell r="CE230" t="str">
            <v>6400</v>
          </cell>
          <cell r="CF230" t="str">
            <v>400</v>
          </cell>
          <cell r="CG230" t="str">
            <v>900</v>
          </cell>
        </row>
        <row r="231">
          <cell r="S231" t="str">
            <v>1</v>
          </cell>
          <cell r="U231">
            <v>0</v>
          </cell>
          <cell r="X231">
            <v>0</v>
          </cell>
          <cell r="Y231" t="str">
            <v>11-6600</v>
          </cell>
          <cell r="Z231" t="str">
            <v>11</v>
          </cell>
          <cell r="AB231" t="str">
            <v>400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X231" t="str">
            <v>1</v>
          </cell>
          <cell r="CB231">
            <v>0</v>
          </cell>
          <cell r="CD231" t="str">
            <v>11</v>
          </cell>
          <cell r="CE231" t="str">
            <v>6600</v>
          </cell>
          <cell r="CF231" t="str">
            <v>400</v>
          </cell>
          <cell r="CG231" t="str">
            <v>900</v>
          </cell>
        </row>
        <row r="232">
          <cell r="S232" t="str">
            <v>1</v>
          </cell>
          <cell r="U232">
            <v>545</v>
          </cell>
          <cell r="X232">
            <v>9581.75</v>
          </cell>
          <cell r="Y232" t="str">
            <v>12-6200</v>
          </cell>
          <cell r="Z232" t="str">
            <v>12</v>
          </cell>
          <cell r="AB232" t="str">
            <v>400</v>
          </cell>
          <cell r="AH232">
            <v>0</v>
          </cell>
          <cell r="AI232">
            <v>0</v>
          </cell>
          <cell r="AJ232">
            <v>545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250</v>
          </cell>
          <cell r="AV232">
            <v>7190</v>
          </cell>
          <cell r="AW232">
            <v>1011.75</v>
          </cell>
          <cell r="AX232">
            <v>0</v>
          </cell>
          <cell r="AY232">
            <v>0</v>
          </cell>
          <cell r="AZ232">
            <v>0</v>
          </cell>
          <cell r="BA232">
            <v>790</v>
          </cell>
          <cell r="BB232">
            <v>340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15</v>
          </cell>
          <cell r="BH232">
            <v>6317.5</v>
          </cell>
          <cell r="BI232">
            <v>0</v>
          </cell>
          <cell r="BJ232">
            <v>0</v>
          </cell>
          <cell r="BK232">
            <v>770</v>
          </cell>
          <cell r="BL232">
            <v>0</v>
          </cell>
          <cell r="BM232">
            <v>0</v>
          </cell>
          <cell r="BN232">
            <v>0</v>
          </cell>
          <cell r="BO232">
            <v>15</v>
          </cell>
          <cell r="BP232">
            <v>0</v>
          </cell>
          <cell r="BQ232">
            <v>348.75</v>
          </cell>
          <cell r="BX232" t="str">
            <v>1</v>
          </cell>
          <cell r="CB232">
            <v>0</v>
          </cell>
          <cell r="CD232" t="str">
            <v>12</v>
          </cell>
          <cell r="CE232" t="str">
            <v>6200</v>
          </cell>
          <cell r="CF232" t="str">
            <v>400</v>
          </cell>
          <cell r="CG232" t="str">
            <v>900</v>
          </cell>
        </row>
        <row r="233">
          <cell r="S233" t="str">
            <v>1</v>
          </cell>
          <cell r="U233">
            <v>5313.3499999999995</v>
          </cell>
          <cell r="X233">
            <v>31983.67</v>
          </cell>
          <cell r="Y233" t="str">
            <v>12-6300</v>
          </cell>
          <cell r="Z233" t="str">
            <v>12</v>
          </cell>
          <cell r="AB233" t="str">
            <v>400</v>
          </cell>
          <cell r="AH233">
            <v>0</v>
          </cell>
          <cell r="AI233">
            <v>499</v>
          </cell>
          <cell r="AJ233">
            <v>17.600000000000001</v>
          </cell>
          <cell r="AK233">
            <v>437.1</v>
          </cell>
          <cell r="AL233">
            <v>713.16</v>
          </cell>
          <cell r="AM233">
            <v>625.6</v>
          </cell>
          <cell r="AN233">
            <v>0</v>
          </cell>
          <cell r="AO233">
            <v>0</v>
          </cell>
          <cell r="AP233">
            <v>950.03</v>
          </cell>
          <cell r="AQ233">
            <v>638.94000000000005</v>
          </cell>
          <cell r="AR233">
            <v>956.92</v>
          </cell>
          <cell r="AS233">
            <v>475</v>
          </cell>
          <cell r="AT233">
            <v>0</v>
          </cell>
          <cell r="AU233">
            <v>767.7</v>
          </cell>
          <cell r="AV233">
            <v>961.56</v>
          </cell>
          <cell r="AW233">
            <v>12881.88</v>
          </cell>
          <cell r="AX233">
            <v>2966.48</v>
          </cell>
          <cell r="AY233">
            <v>663.36</v>
          </cell>
          <cell r="AZ233">
            <v>3666.07</v>
          </cell>
          <cell r="BA233">
            <v>3432.38</v>
          </cell>
          <cell r="BB233">
            <v>5174.46</v>
          </cell>
          <cell r="BC233">
            <v>425.39</v>
          </cell>
          <cell r="BD233">
            <v>58.59</v>
          </cell>
          <cell r="BE233">
            <v>985.8</v>
          </cell>
          <cell r="BF233">
            <v>0</v>
          </cell>
          <cell r="BG233">
            <v>2762.57</v>
          </cell>
          <cell r="BH233">
            <v>1891.97</v>
          </cell>
          <cell r="BI233">
            <v>2343.23</v>
          </cell>
          <cell r="BJ233">
            <v>1213.74</v>
          </cell>
          <cell r="BK233">
            <v>720.09</v>
          </cell>
          <cell r="BL233">
            <v>2932.15</v>
          </cell>
          <cell r="BM233">
            <v>3134.29</v>
          </cell>
          <cell r="BN233">
            <v>6496.44</v>
          </cell>
          <cell r="BO233">
            <v>1603.22</v>
          </cell>
          <cell r="BP233">
            <v>4307.9799999999996</v>
          </cell>
          <cell r="BQ233">
            <v>8569.09</v>
          </cell>
          <cell r="BX233" t="str">
            <v>1</v>
          </cell>
          <cell r="CB233">
            <v>0</v>
          </cell>
          <cell r="CD233" t="str">
            <v>12</v>
          </cell>
          <cell r="CE233" t="str">
            <v>6300</v>
          </cell>
          <cell r="CF233" t="str">
            <v>400</v>
          </cell>
          <cell r="CG233" t="str">
            <v>900</v>
          </cell>
        </row>
        <row r="234">
          <cell r="S234" t="str">
            <v>1</v>
          </cell>
          <cell r="U234">
            <v>1460.25</v>
          </cell>
          <cell r="X234">
            <v>2500.02</v>
          </cell>
          <cell r="Y234" t="str">
            <v>12-6400</v>
          </cell>
          <cell r="Z234" t="str">
            <v>12</v>
          </cell>
          <cell r="AB234" t="str">
            <v>400</v>
          </cell>
          <cell r="AH234">
            <v>0</v>
          </cell>
          <cell r="AI234">
            <v>0</v>
          </cell>
          <cell r="AJ234">
            <v>552</v>
          </cell>
          <cell r="AK234">
            <v>73.5</v>
          </cell>
          <cell r="AL234">
            <v>0</v>
          </cell>
          <cell r="AM234">
            <v>730.5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104.25</v>
          </cell>
          <cell r="AS234">
            <v>0</v>
          </cell>
          <cell r="AT234">
            <v>0</v>
          </cell>
          <cell r="AU234">
            <v>519</v>
          </cell>
          <cell r="AV234">
            <v>552</v>
          </cell>
          <cell r="AW234">
            <v>552.4</v>
          </cell>
          <cell r="AX234">
            <v>359</v>
          </cell>
          <cell r="AY234">
            <v>0</v>
          </cell>
          <cell r="AZ234">
            <v>0</v>
          </cell>
          <cell r="BA234">
            <v>180.46</v>
          </cell>
          <cell r="BB234">
            <v>0</v>
          </cell>
          <cell r="BC234">
            <v>0</v>
          </cell>
          <cell r="BD234">
            <v>0</v>
          </cell>
          <cell r="BE234">
            <v>337.16</v>
          </cell>
          <cell r="BF234">
            <v>0</v>
          </cell>
          <cell r="BG234">
            <v>0</v>
          </cell>
          <cell r="BH234">
            <v>501</v>
          </cell>
          <cell r="BI234">
            <v>1433.5</v>
          </cell>
          <cell r="BJ234">
            <v>306</v>
          </cell>
          <cell r="BK234">
            <v>0</v>
          </cell>
          <cell r="BL234">
            <v>0</v>
          </cell>
          <cell r="BM234">
            <v>222.07</v>
          </cell>
          <cell r="BN234">
            <v>0</v>
          </cell>
          <cell r="BO234">
            <v>0</v>
          </cell>
          <cell r="BP234">
            <v>389.7</v>
          </cell>
          <cell r="BQ234">
            <v>800.44</v>
          </cell>
          <cell r="BX234" t="str">
            <v>1</v>
          </cell>
          <cell r="CB234">
            <v>0</v>
          </cell>
          <cell r="CD234" t="str">
            <v>12</v>
          </cell>
          <cell r="CE234" t="str">
            <v>6400</v>
          </cell>
          <cell r="CF234" t="str">
            <v>400</v>
          </cell>
          <cell r="CG234" t="str">
            <v>900</v>
          </cell>
        </row>
        <row r="235">
          <cell r="S235" t="str">
            <v>1</v>
          </cell>
          <cell r="U235">
            <v>0</v>
          </cell>
          <cell r="X235">
            <v>0</v>
          </cell>
          <cell r="Y235" t="str">
            <v>13-6100</v>
          </cell>
          <cell r="Z235" t="str">
            <v>13</v>
          </cell>
          <cell r="AB235" t="str">
            <v>400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844.46</v>
          </cell>
          <cell r="BG235">
            <v>17939.689999999999</v>
          </cell>
          <cell r="BH235">
            <v>330.97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X235" t="str">
            <v>1</v>
          </cell>
          <cell r="CB235">
            <v>0</v>
          </cell>
          <cell r="CD235" t="str">
            <v>13</v>
          </cell>
          <cell r="CE235" t="str">
            <v>6100</v>
          </cell>
          <cell r="CF235" t="str">
            <v>400</v>
          </cell>
          <cell r="CG235" t="str">
            <v>900</v>
          </cell>
        </row>
        <row r="236">
          <cell r="S236" t="str">
            <v>1</v>
          </cell>
          <cell r="U236">
            <v>4828.1499999999996</v>
          </cell>
          <cell r="X236">
            <v>22048.04</v>
          </cell>
          <cell r="Y236" t="str">
            <v>13-6200</v>
          </cell>
          <cell r="Z236" t="str">
            <v>13</v>
          </cell>
          <cell r="AB236" t="str">
            <v>400</v>
          </cell>
          <cell r="AH236">
            <v>0</v>
          </cell>
          <cell r="AI236">
            <v>0</v>
          </cell>
          <cell r="AJ236">
            <v>4828.1499999999996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5915</v>
          </cell>
          <cell r="AU236">
            <v>6750</v>
          </cell>
          <cell r="AV236">
            <v>3000</v>
          </cell>
          <cell r="AW236">
            <v>142.86000000000001</v>
          </cell>
          <cell r="AX236">
            <v>0</v>
          </cell>
          <cell r="AY236">
            <v>2890.18</v>
          </cell>
          <cell r="AZ236">
            <v>0</v>
          </cell>
          <cell r="BA236">
            <v>775</v>
          </cell>
          <cell r="BB236">
            <v>25</v>
          </cell>
          <cell r="BC236">
            <v>0</v>
          </cell>
          <cell r="BD236">
            <v>2550</v>
          </cell>
          <cell r="BE236">
            <v>0</v>
          </cell>
          <cell r="BF236">
            <v>0</v>
          </cell>
          <cell r="BG236">
            <v>12550</v>
          </cell>
          <cell r="BH236">
            <v>0</v>
          </cell>
          <cell r="BI236">
            <v>5800</v>
          </cell>
          <cell r="BJ236">
            <v>0</v>
          </cell>
          <cell r="BK236">
            <v>200</v>
          </cell>
          <cell r="BL236">
            <v>0</v>
          </cell>
          <cell r="BM236">
            <v>50</v>
          </cell>
          <cell r="BN236">
            <v>7325</v>
          </cell>
          <cell r="BO236">
            <v>0</v>
          </cell>
          <cell r="BP236">
            <v>0</v>
          </cell>
          <cell r="BQ236">
            <v>124</v>
          </cell>
          <cell r="BX236" t="str">
            <v>1</v>
          </cell>
          <cell r="CB236">
            <v>0</v>
          </cell>
          <cell r="CD236" t="str">
            <v>13</v>
          </cell>
          <cell r="CE236" t="str">
            <v>6200</v>
          </cell>
          <cell r="CF236" t="str">
            <v>400</v>
          </cell>
          <cell r="CG236" t="str">
            <v>900</v>
          </cell>
        </row>
        <row r="237">
          <cell r="S237" t="str">
            <v>1</v>
          </cell>
          <cell r="U237">
            <v>787.97</v>
          </cell>
          <cell r="X237">
            <v>1248.9099999999999</v>
          </cell>
          <cell r="Y237" t="str">
            <v>13-6300</v>
          </cell>
          <cell r="Z237" t="str">
            <v>13</v>
          </cell>
          <cell r="AB237" t="str">
            <v>400</v>
          </cell>
          <cell r="AH237">
            <v>0</v>
          </cell>
          <cell r="AI237">
            <v>0</v>
          </cell>
          <cell r="AJ237">
            <v>227.6</v>
          </cell>
          <cell r="AK237">
            <v>154.65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58.85</v>
          </cell>
          <cell r="AR237">
            <v>0</v>
          </cell>
          <cell r="AS237">
            <v>346.87</v>
          </cell>
          <cell r="AT237">
            <v>0</v>
          </cell>
          <cell r="AU237">
            <v>0</v>
          </cell>
          <cell r="AV237">
            <v>0</v>
          </cell>
          <cell r="AW237">
            <v>40</v>
          </cell>
          <cell r="AX237">
            <v>0</v>
          </cell>
          <cell r="AY237">
            <v>42.16</v>
          </cell>
          <cell r="AZ237">
            <v>0</v>
          </cell>
          <cell r="BA237">
            <v>0</v>
          </cell>
          <cell r="BB237">
            <v>0</v>
          </cell>
          <cell r="BC237">
            <v>591.20000000000005</v>
          </cell>
          <cell r="BD237">
            <v>0</v>
          </cell>
          <cell r="BE237">
            <v>575.54999999999995</v>
          </cell>
          <cell r="BF237">
            <v>0</v>
          </cell>
          <cell r="BG237">
            <v>0</v>
          </cell>
          <cell r="BH237">
            <v>40</v>
          </cell>
          <cell r="BI237">
            <v>1459.14</v>
          </cell>
          <cell r="BJ237">
            <v>0</v>
          </cell>
          <cell r="BK237">
            <v>280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899</v>
          </cell>
          <cell r="BQ237">
            <v>56.83</v>
          </cell>
          <cell r="BX237" t="str">
            <v>1</v>
          </cell>
          <cell r="CB237">
            <v>0</v>
          </cell>
          <cell r="CD237" t="str">
            <v>13</v>
          </cell>
          <cell r="CE237" t="str">
            <v>6300</v>
          </cell>
          <cell r="CF237" t="str">
            <v>400</v>
          </cell>
          <cell r="CG237" t="str">
            <v>900</v>
          </cell>
        </row>
        <row r="238">
          <cell r="S238" t="str">
            <v>1</v>
          </cell>
          <cell r="U238">
            <v>3672.21</v>
          </cell>
          <cell r="X238">
            <v>76083.27</v>
          </cell>
          <cell r="Y238" t="str">
            <v>13-6400</v>
          </cell>
          <cell r="Z238" t="str">
            <v>13</v>
          </cell>
          <cell r="AB238" t="str">
            <v>400</v>
          </cell>
          <cell r="AH238">
            <v>0</v>
          </cell>
          <cell r="AI238">
            <v>1119.43</v>
          </cell>
          <cell r="AJ238">
            <v>160</v>
          </cell>
          <cell r="AK238">
            <v>0</v>
          </cell>
          <cell r="AL238">
            <v>0</v>
          </cell>
          <cell r="AM238">
            <v>0</v>
          </cell>
          <cell r="AN238">
            <v>1408.78</v>
          </cell>
          <cell r="AO238">
            <v>170</v>
          </cell>
          <cell r="AP238">
            <v>189</v>
          </cell>
          <cell r="AQ238">
            <v>0</v>
          </cell>
          <cell r="AR238">
            <v>625</v>
          </cell>
          <cell r="AS238">
            <v>0</v>
          </cell>
          <cell r="AT238">
            <v>2988.94</v>
          </cell>
          <cell r="AU238">
            <v>8917.35</v>
          </cell>
          <cell r="AV238">
            <v>4596.58</v>
          </cell>
          <cell r="AW238">
            <v>10717.24</v>
          </cell>
          <cell r="AX238">
            <v>2065.6999999999998</v>
          </cell>
          <cell r="AY238">
            <v>10191</v>
          </cell>
          <cell r="AZ238">
            <v>6072.9</v>
          </cell>
          <cell r="BA238">
            <v>18676.580000000002</v>
          </cell>
          <cell r="BB238">
            <v>7046.67</v>
          </cell>
          <cell r="BC238">
            <v>36.11</v>
          </cell>
          <cell r="BD238">
            <v>-330</v>
          </cell>
          <cell r="BE238">
            <v>5104.2</v>
          </cell>
          <cell r="BF238">
            <v>883.99</v>
          </cell>
          <cell r="BG238">
            <v>1929.5</v>
          </cell>
          <cell r="BH238">
            <v>1045</v>
          </cell>
          <cell r="BI238">
            <v>10329.200000000001</v>
          </cell>
          <cell r="BJ238">
            <v>1753.23</v>
          </cell>
          <cell r="BK238">
            <v>3488.81</v>
          </cell>
          <cell r="BL238">
            <v>4329</v>
          </cell>
          <cell r="BM238">
            <v>3035</v>
          </cell>
          <cell r="BN238">
            <v>6203.46</v>
          </cell>
          <cell r="BO238">
            <v>10730</v>
          </cell>
          <cell r="BP238">
            <v>6335.53</v>
          </cell>
          <cell r="BQ238">
            <v>11483.31</v>
          </cell>
          <cell r="BX238" t="str">
            <v>1</v>
          </cell>
          <cell r="CB238">
            <v>0</v>
          </cell>
          <cell r="CD238" t="str">
            <v>13</v>
          </cell>
          <cell r="CE238" t="str">
            <v>6400</v>
          </cell>
          <cell r="CF238" t="str">
            <v>400</v>
          </cell>
          <cell r="CG238" t="str">
            <v>900</v>
          </cell>
        </row>
        <row r="239">
          <cell r="S239" t="str">
            <v>2</v>
          </cell>
          <cell r="U239">
            <v>0</v>
          </cell>
          <cell r="X239">
            <v>0</v>
          </cell>
          <cell r="Y239" t="str">
            <v>21-6200</v>
          </cell>
          <cell r="Z239" t="str">
            <v>21</v>
          </cell>
          <cell r="AB239" t="str">
            <v>400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X239" t="str">
            <v>2</v>
          </cell>
          <cell r="CB239">
            <v>0</v>
          </cell>
          <cell r="CD239" t="str">
            <v>21</v>
          </cell>
          <cell r="CE239" t="str">
            <v>6200</v>
          </cell>
          <cell r="CF239" t="str">
            <v>400</v>
          </cell>
          <cell r="CG239" t="str">
            <v>900</v>
          </cell>
        </row>
        <row r="240">
          <cell r="S240" t="str">
            <v>2</v>
          </cell>
          <cell r="U240">
            <v>0</v>
          </cell>
          <cell r="X240">
            <v>13.14</v>
          </cell>
          <cell r="Y240" t="str">
            <v>21-6300</v>
          </cell>
          <cell r="Z240" t="str">
            <v>21</v>
          </cell>
          <cell r="AB240" t="str">
            <v>400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13.14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40.630000000000003</v>
          </cell>
          <cell r="BJ240">
            <v>0</v>
          </cell>
          <cell r="BK240">
            <v>0</v>
          </cell>
          <cell r="BL240">
            <v>117.64</v>
          </cell>
          <cell r="BM240">
            <v>0</v>
          </cell>
          <cell r="BN240">
            <v>0</v>
          </cell>
          <cell r="BO240">
            <v>0</v>
          </cell>
          <cell r="BP240">
            <v>81.599999999999994</v>
          </cell>
          <cell r="BQ240">
            <v>0</v>
          </cell>
          <cell r="BX240" t="str">
            <v>2</v>
          </cell>
          <cell r="CB240">
            <v>0</v>
          </cell>
          <cell r="CD240" t="str">
            <v>21</v>
          </cell>
          <cell r="CE240" t="str">
            <v>6300</v>
          </cell>
          <cell r="CF240" t="str">
            <v>400</v>
          </cell>
          <cell r="CG240" t="str">
            <v>900</v>
          </cell>
        </row>
        <row r="241">
          <cell r="S241" t="str">
            <v>2</v>
          </cell>
          <cell r="U241">
            <v>0</v>
          </cell>
          <cell r="X241">
            <v>0</v>
          </cell>
          <cell r="Y241" t="str">
            <v>21-6400</v>
          </cell>
          <cell r="Z241" t="str">
            <v>21</v>
          </cell>
          <cell r="AB241" t="str">
            <v>400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49.32</v>
          </cell>
          <cell r="BH241">
            <v>19</v>
          </cell>
          <cell r="BI241">
            <v>0</v>
          </cell>
          <cell r="BJ241">
            <v>0</v>
          </cell>
          <cell r="BK241">
            <v>105</v>
          </cell>
          <cell r="BL241">
            <v>118.55</v>
          </cell>
          <cell r="BM241">
            <v>60</v>
          </cell>
          <cell r="BN241">
            <v>132.66</v>
          </cell>
          <cell r="BO241">
            <v>91.73</v>
          </cell>
          <cell r="BP241">
            <v>916.07</v>
          </cell>
          <cell r="BQ241">
            <v>0</v>
          </cell>
          <cell r="BX241" t="str">
            <v>2</v>
          </cell>
          <cell r="CB241">
            <v>0</v>
          </cell>
          <cell r="CD241" t="str">
            <v>21</v>
          </cell>
          <cell r="CE241" t="str">
            <v>6400</v>
          </cell>
          <cell r="CF241" t="str">
            <v>400</v>
          </cell>
          <cell r="CG241" t="str">
            <v>900</v>
          </cell>
        </row>
        <row r="242">
          <cell r="S242" t="str">
            <v>2</v>
          </cell>
          <cell r="U242">
            <v>20537.730000000003</v>
          </cell>
          <cell r="X242">
            <v>22584.450000000004</v>
          </cell>
          <cell r="Y242" t="str">
            <v>23-6100</v>
          </cell>
          <cell r="Z242" t="str">
            <v>23</v>
          </cell>
          <cell r="AB242" t="str">
            <v>400</v>
          </cell>
          <cell r="AH242">
            <v>22.54</v>
          </cell>
          <cell r="AI242">
            <v>22.45</v>
          </cell>
          <cell r="AJ242">
            <v>1734.26</v>
          </cell>
          <cell r="AK242">
            <v>1734.26</v>
          </cell>
          <cell r="AL242">
            <v>1734.26</v>
          </cell>
          <cell r="AM242">
            <v>1734.26</v>
          </cell>
          <cell r="AN242">
            <v>1734.26</v>
          </cell>
          <cell r="AO242">
            <v>1734.26</v>
          </cell>
          <cell r="AP242">
            <v>1734.26</v>
          </cell>
          <cell r="AQ242">
            <v>1734.26</v>
          </cell>
          <cell r="AR242">
            <v>1734.26</v>
          </cell>
          <cell r="AS242">
            <v>4884.3999999999996</v>
          </cell>
          <cell r="AT242">
            <v>1192.78</v>
          </cell>
          <cell r="AU242">
            <v>1076.45</v>
          </cell>
          <cell r="AV242">
            <v>1696.69</v>
          </cell>
          <cell r="AW242">
            <v>1696.69</v>
          </cell>
          <cell r="AX242">
            <v>1696.69</v>
          </cell>
          <cell r="AY242">
            <v>1696.69</v>
          </cell>
          <cell r="AZ242">
            <v>1696.69</v>
          </cell>
          <cell r="BA242">
            <v>1696.69</v>
          </cell>
          <cell r="BB242">
            <v>1696.69</v>
          </cell>
          <cell r="BC242">
            <v>1696.69</v>
          </cell>
          <cell r="BD242">
            <v>1696.7</v>
          </cell>
          <cell r="BE242">
            <v>5045</v>
          </cell>
          <cell r="BF242">
            <v>951.59</v>
          </cell>
          <cell r="BG242">
            <v>409.34</v>
          </cell>
          <cell r="BH242">
            <v>1999.84</v>
          </cell>
          <cell r="BI242">
            <v>1999.84</v>
          </cell>
          <cell r="BJ242">
            <v>2000.09</v>
          </cell>
          <cell r="BK242">
            <v>1999.84</v>
          </cell>
          <cell r="BL242">
            <v>1999.84</v>
          </cell>
          <cell r="BM242">
            <v>1999.84</v>
          </cell>
          <cell r="BN242">
            <v>1999.84</v>
          </cell>
          <cell r="BO242">
            <v>950.47</v>
          </cell>
          <cell r="BP242">
            <v>950.47</v>
          </cell>
          <cell r="BQ242">
            <v>3118.01</v>
          </cell>
          <cell r="BX242" t="str">
            <v>2</v>
          </cell>
          <cell r="CB242">
            <v>0</v>
          </cell>
          <cell r="CD242" t="str">
            <v>23</v>
          </cell>
          <cell r="CE242" t="str">
            <v>6100</v>
          </cell>
          <cell r="CF242" t="str">
            <v>400</v>
          </cell>
          <cell r="CG242" t="str">
            <v>900</v>
          </cell>
        </row>
        <row r="243">
          <cell r="S243" t="str">
            <v>2</v>
          </cell>
          <cell r="U243">
            <v>4659.67</v>
          </cell>
          <cell r="X243">
            <v>13035.989999999998</v>
          </cell>
          <cell r="Y243" t="str">
            <v>23-6200</v>
          </cell>
          <cell r="Z243" t="str">
            <v>23</v>
          </cell>
          <cell r="AB243" t="str">
            <v>400</v>
          </cell>
          <cell r="AH243">
            <v>0</v>
          </cell>
          <cell r="AI243">
            <v>418.99</v>
          </cell>
          <cell r="AJ243">
            <v>1064.08</v>
          </cell>
          <cell r="AK243">
            <v>599</v>
          </cell>
          <cell r="AL243">
            <v>299</v>
          </cell>
          <cell r="AM243">
            <v>272.7</v>
          </cell>
          <cell r="AN243">
            <v>296</v>
          </cell>
          <cell r="AO243">
            <v>50</v>
          </cell>
          <cell r="AP243">
            <v>50</v>
          </cell>
          <cell r="AQ243">
            <v>0</v>
          </cell>
          <cell r="AR243">
            <v>870.9</v>
          </cell>
          <cell r="AS243">
            <v>739</v>
          </cell>
          <cell r="AT243">
            <v>1343.03</v>
          </cell>
          <cell r="AU243">
            <v>2534.4499999999998</v>
          </cell>
          <cell r="AV243">
            <v>972.2</v>
          </cell>
          <cell r="AW243">
            <v>510.74</v>
          </cell>
          <cell r="AX243">
            <v>1124.5999999999999</v>
          </cell>
          <cell r="AY243">
            <v>110</v>
          </cell>
          <cell r="AZ243">
            <v>939.8</v>
          </cell>
          <cell r="BA243">
            <v>483</v>
          </cell>
          <cell r="BB243">
            <v>381.92</v>
          </cell>
          <cell r="BC243">
            <v>79</v>
          </cell>
          <cell r="BD243">
            <v>2642.75</v>
          </cell>
          <cell r="BE243">
            <v>1914.5</v>
          </cell>
          <cell r="BF243">
            <v>0</v>
          </cell>
          <cell r="BG243">
            <v>412.5</v>
          </cell>
          <cell r="BH243">
            <v>213</v>
          </cell>
          <cell r="BI243">
            <v>0</v>
          </cell>
          <cell r="BJ243">
            <v>50</v>
          </cell>
          <cell r="BK243">
            <v>117.9</v>
          </cell>
          <cell r="BL243">
            <v>402.5</v>
          </cell>
          <cell r="BM243">
            <v>220.75</v>
          </cell>
          <cell r="BN243">
            <v>0</v>
          </cell>
          <cell r="BO243">
            <v>590.4</v>
          </cell>
          <cell r="BP243">
            <v>99</v>
          </cell>
          <cell r="BQ243">
            <v>800</v>
          </cell>
          <cell r="BX243" t="str">
            <v>2</v>
          </cell>
          <cell r="CB243">
            <v>0</v>
          </cell>
          <cell r="CD243" t="str">
            <v>23</v>
          </cell>
          <cell r="CE243" t="str">
            <v>6200</v>
          </cell>
          <cell r="CF243" t="str">
            <v>400</v>
          </cell>
          <cell r="CG243" t="str">
            <v>900</v>
          </cell>
        </row>
        <row r="244">
          <cell r="S244" t="str">
            <v>2</v>
          </cell>
          <cell r="U244">
            <v>32137.699999999997</v>
          </cell>
          <cell r="X244">
            <v>48362.53</v>
          </cell>
          <cell r="Y244" t="str">
            <v>23-6300</v>
          </cell>
          <cell r="Z244" t="str">
            <v>23</v>
          </cell>
          <cell r="AB244" t="str">
            <v>400</v>
          </cell>
          <cell r="AH244">
            <v>800</v>
          </cell>
          <cell r="AI244">
            <v>3907</v>
          </cell>
          <cell r="AJ244">
            <v>8013.1</v>
          </cell>
          <cell r="AK244">
            <v>1574.16</v>
          </cell>
          <cell r="AL244">
            <v>4792.72</v>
          </cell>
          <cell r="AM244">
            <v>2197.35</v>
          </cell>
          <cell r="AN244">
            <v>3081.68</v>
          </cell>
          <cell r="AO244">
            <v>534.37</v>
          </cell>
          <cell r="AP244">
            <v>211.59</v>
          </cell>
          <cell r="AQ244">
            <v>1673.71</v>
          </cell>
          <cell r="AR244">
            <v>1677.71</v>
          </cell>
          <cell r="AS244">
            <v>3674.31</v>
          </cell>
          <cell r="AT244">
            <v>2272.5</v>
          </cell>
          <cell r="AU244">
            <v>13753.36</v>
          </cell>
          <cell r="AV244">
            <v>5863.75</v>
          </cell>
          <cell r="AW244">
            <v>5254.02</v>
          </cell>
          <cell r="AX244">
            <v>2793.16</v>
          </cell>
          <cell r="AY244">
            <v>3248.08</v>
          </cell>
          <cell r="AZ244">
            <v>4439.21</v>
          </cell>
          <cell r="BA244">
            <v>2312.33</v>
          </cell>
          <cell r="BB244">
            <v>2665.21</v>
          </cell>
          <cell r="BC244">
            <v>330.49</v>
          </cell>
          <cell r="BD244">
            <v>5430.42</v>
          </cell>
          <cell r="BE244">
            <v>0</v>
          </cell>
          <cell r="BF244">
            <v>0</v>
          </cell>
          <cell r="BG244">
            <v>17393.64</v>
          </cell>
          <cell r="BH244">
            <v>4572.97</v>
          </cell>
          <cell r="BI244">
            <v>389.29</v>
          </cell>
          <cell r="BJ244">
            <v>2467.0300000000002</v>
          </cell>
          <cell r="BK244">
            <v>2582.0500000000002</v>
          </cell>
          <cell r="BL244">
            <v>3376.19</v>
          </cell>
          <cell r="BM244">
            <v>2783.24</v>
          </cell>
          <cell r="BN244">
            <v>2154.25</v>
          </cell>
          <cell r="BO244">
            <v>1411.46</v>
          </cell>
          <cell r="BP244">
            <v>1716.22</v>
          </cell>
          <cell r="BQ244">
            <v>5306.83</v>
          </cell>
          <cell r="BX244" t="str">
            <v>2</v>
          </cell>
          <cell r="CB244">
            <v>0</v>
          </cell>
          <cell r="CD244" t="str">
            <v>23</v>
          </cell>
          <cell r="CE244" t="str">
            <v>6300</v>
          </cell>
          <cell r="CF244" t="str">
            <v>400</v>
          </cell>
          <cell r="CG244" t="str">
            <v>900</v>
          </cell>
        </row>
        <row r="245">
          <cell r="S245" t="str">
            <v>2</v>
          </cell>
          <cell r="U245">
            <v>22206.35</v>
          </cell>
          <cell r="X245">
            <v>29337.46</v>
          </cell>
          <cell r="Y245" t="str">
            <v>23-6400</v>
          </cell>
          <cell r="Z245" t="str">
            <v>23</v>
          </cell>
          <cell r="AB245" t="str">
            <v>400</v>
          </cell>
          <cell r="AH245">
            <v>0</v>
          </cell>
          <cell r="AI245">
            <v>1471</v>
          </cell>
          <cell r="AJ245">
            <v>2360</v>
          </cell>
          <cell r="AK245">
            <v>379.5</v>
          </cell>
          <cell r="AL245">
            <v>228.31</v>
          </cell>
          <cell r="AM245">
            <v>1601.48</v>
          </cell>
          <cell r="AN245">
            <v>3212.52</v>
          </cell>
          <cell r="AO245">
            <v>786.99</v>
          </cell>
          <cell r="AP245">
            <v>540.86</v>
          </cell>
          <cell r="AQ245">
            <v>4832.92</v>
          </cell>
          <cell r="AR245">
            <v>3346.94</v>
          </cell>
          <cell r="AS245">
            <v>3445.83</v>
          </cell>
          <cell r="AT245">
            <v>444.48</v>
          </cell>
          <cell r="AU245">
            <v>5968.37</v>
          </cell>
          <cell r="AV245">
            <v>2261.1</v>
          </cell>
          <cell r="AW245">
            <v>3502.78</v>
          </cell>
          <cell r="AX245">
            <v>884.22</v>
          </cell>
          <cell r="AY245">
            <v>6467.71</v>
          </cell>
          <cell r="AZ245">
            <v>3489.27</v>
          </cell>
          <cell r="BA245">
            <v>3297.16</v>
          </cell>
          <cell r="BB245">
            <v>490.73</v>
          </cell>
          <cell r="BC245">
            <v>92.75</v>
          </cell>
          <cell r="BD245">
            <v>1266.53</v>
          </cell>
          <cell r="BE245">
            <v>1172.3599999999999</v>
          </cell>
          <cell r="BF245">
            <v>170</v>
          </cell>
          <cell r="BG245">
            <v>3857.7</v>
          </cell>
          <cell r="BH245">
            <v>1052.3699999999999</v>
          </cell>
          <cell r="BI245">
            <v>7665.86</v>
          </cell>
          <cell r="BJ245">
            <v>1338.98</v>
          </cell>
          <cell r="BK245">
            <v>4232.59</v>
          </cell>
          <cell r="BL245">
            <v>2866.49</v>
          </cell>
          <cell r="BM245">
            <v>760.57</v>
          </cell>
          <cell r="BN245">
            <v>1594.73</v>
          </cell>
          <cell r="BO245">
            <v>3991.7</v>
          </cell>
          <cell r="BP245">
            <v>4853.13</v>
          </cell>
          <cell r="BQ245">
            <v>4223.97</v>
          </cell>
          <cell r="BX245" t="str">
            <v>2</v>
          </cell>
          <cell r="CB245">
            <v>0</v>
          </cell>
          <cell r="CD245" t="str">
            <v>23</v>
          </cell>
          <cell r="CE245" t="str">
            <v>6400</v>
          </cell>
          <cell r="CF245" t="str">
            <v>400</v>
          </cell>
          <cell r="CG245" t="str">
            <v>900</v>
          </cell>
        </row>
        <row r="246">
          <cell r="S246" t="str">
            <v>2</v>
          </cell>
          <cell r="U246">
            <v>6104</v>
          </cell>
          <cell r="X246">
            <v>0</v>
          </cell>
          <cell r="Y246" t="str">
            <v>23-6600</v>
          </cell>
          <cell r="Z246" t="str">
            <v>23</v>
          </cell>
          <cell r="AB246" t="str">
            <v>400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6104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X246" t="str">
            <v>2</v>
          </cell>
          <cell r="CB246">
            <v>0</v>
          </cell>
          <cell r="CD246" t="str">
            <v>23</v>
          </cell>
          <cell r="CE246" t="str">
            <v>6600</v>
          </cell>
          <cell r="CF246" t="str">
            <v>400</v>
          </cell>
          <cell r="CG246" t="str">
            <v>900</v>
          </cell>
        </row>
        <row r="247">
          <cell r="S247" t="str">
            <v>3</v>
          </cell>
          <cell r="U247">
            <v>50</v>
          </cell>
          <cell r="X247">
            <v>860</v>
          </cell>
          <cell r="Y247" t="str">
            <v>31-6200</v>
          </cell>
          <cell r="Z247" t="str">
            <v>31</v>
          </cell>
          <cell r="AB247" t="str">
            <v>400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50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810</v>
          </cell>
          <cell r="BA247">
            <v>50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200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X247" t="str">
            <v>3</v>
          </cell>
          <cell r="CB247">
            <v>0</v>
          </cell>
          <cell r="CD247" t="str">
            <v>31</v>
          </cell>
          <cell r="CE247" t="str">
            <v>6200</v>
          </cell>
          <cell r="CF247" t="str">
            <v>400</v>
          </cell>
          <cell r="CG247" t="str">
            <v>900</v>
          </cell>
        </row>
        <row r="248">
          <cell r="S248" t="str">
            <v>3</v>
          </cell>
          <cell r="U248">
            <v>73184.13</v>
          </cell>
          <cell r="X248">
            <v>103433.26</v>
          </cell>
          <cell r="Y248" t="str">
            <v>31-6300</v>
          </cell>
          <cell r="Z248" t="str">
            <v>31</v>
          </cell>
          <cell r="AB248" t="str">
            <v>400</v>
          </cell>
          <cell r="AH248">
            <v>0</v>
          </cell>
          <cell r="AI248">
            <v>0</v>
          </cell>
          <cell r="AJ248">
            <v>0</v>
          </cell>
          <cell r="AK248">
            <v>775.1</v>
          </cell>
          <cell r="AL248">
            <v>214.64</v>
          </cell>
          <cell r="AM248">
            <v>792</v>
          </cell>
          <cell r="AN248">
            <v>258.44</v>
          </cell>
          <cell r="AO248">
            <v>52.95</v>
          </cell>
          <cell r="AP248">
            <v>0</v>
          </cell>
          <cell r="AQ248">
            <v>0</v>
          </cell>
          <cell r="AR248">
            <v>1719</v>
          </cell>
          <cell r="AS248">
            <v>69372</v>
          </cell>
          <cell r="AT248">
            <v>0</v>
          </cell>
          <cell r="AU248">
            <v>0</v>
          </cell>
          <cell r="AV248">
            <v>0</v>
          </cell>
          <cell r="AW248">
            <v>1091.07</v>
          </cell>
          <cell r="AX248">
            <v>813.6</v>
          </cell>
          <cell r="AY248">
            <v>124.5</v>
          </cell>
          <cell r="AZ248">
            <v>982.86</v>
          </cell>
          <cell r="BA248">
            <v>16.73</v>
          </cell>
          <cell r="BB248">
            <v>0</v>
          </cell>
          <cell r="BC248">
            <v>0</v>
          </cell>
          <cell r="BD248">
            <v>0</v>
          </cell>
          <cell r="BE248">
            <v>100404.5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71.400000000000006</v>
          </cell>
          <cell r="BK248">
            <v>423.5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525</v>
          </cell>
          <cell r="BQ248">
            <v>93047.58</v>
          </cell>
          <cell r="BX248" t="str">
            <v>3</v>
          </cell>
          <cell r="CB248">
            <v>0</v>
          </cell>
          <cell r="CD248" t="str">
            <v>31</v>
          </cell>
          <cell r="CE248" t="str">
            <v>6300</v>
          </cell>
          <cell r="CF248" t="str">
            <v>400</v>
          </cell>
          <cell r="CG248" t="str">
            <v>900</v>
          </cell>
        </row>
        <row r="249">
          <cell r="S249" t="str">
            <v>3</v>
          </cell>
          <cell r="U249">
            <v>0</v>
          </cell>
          <cell r="X249">
            <v>1734.4199999999998</v>
          </cell>
          <cell r="Y249" t="str">
            <v>31-6400</v>
          </cell>
          <cell r="Z249" t="str">
            <v>31</v>
          </cell>
          <cell r="AB249" t="str">
            <v>400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475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716.62</v>
          </cell>
          <cell r="BB249">
            <v>542.79999999999995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1294</v>
          </cell>
          <cell r="BJ249">
            <v>594.36</v>
          </cell>
          <cell r="BK249">
            <v>0</v>
          </cell>
          <cell r="BL249">
            <v>0</v>
          </cell>
          <cell r="BM249">
            <v>639.64</v>
          </cell>
          <cell r="BN249">
            <v>109</v>
          </cell>
          <cell r="BO249">
            <v>0</v>
          </cell>
          <cell r="BP249">
            <v>159</v>
          </cell>
          <cell r="BQ249">
            <v>0</v>
          </cell>
          <cell r="BX249" t="str">
            <v>3</v>
          </cell>
          <cell r="CB249">
            <v>0</v>
          </cell>
          <cell r="CD249" t="str">
            <v>31</v>
          </cell>
          <cell r="CE249" t="str">
            <v>6400</v>
          </cell>
          <cell r="CF249" t="str">
            <v>400</v>
          </cell>
          <cell r="CG249" t="str">
            <v>900</v>
          </cell>
        </row>
        <row r="250">
          <cell r="S250" t="str">
            <v>3</v>
          </cell>
          <cell r="U250">
            <v>0</v>
          </cell>
          <cell r="X250">
            <v>1450</v>
          </cell>
          <cell r="Y250" t="str">
            <v>33-6200</v>
          </cell>
          <cell r="Z250" t="str">
            <v>33</v>
          </cell>
          <cell r="AB250" t="str">
            <v>400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1450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1492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X250" t="str">
            <v>3</v>
          </cell>
          <cell r="CB250">
            <v>0</v>
          </cell>
          <cell r="CD250" t="str">
            <v>33</v>
          </cell>
          <cell r="CE250" t="str">
            <v>6200</v>
          </cell>
          <cell r="CF250" t="str">
            <v>400</v>
          </cell>
          <cell r="CG250" t="str">
            <v>900</v>
          </cell>
        </row>
        <row r="251">
          <cell r="S251" t="str">
            <v>3</v>
          </cell>
          <cell r="U251">
            <v>65.94</v>
          </cell>
          <cell r="X251">
            <v>102.34</v>
          </cell>
          <cell r="Y251" t="str">
            <v>33-6300</v>
          </cell>
          <cell r="Z251" t="str">
            <v>33</v>
          </cell>
          <cell r="AB251" t="str">
            <v>400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65.94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30.36</v>
          </cell>
          <cell r="AX251">
            <v>0</v>
          </cell>
          <cell r="AY251">
            <v>0</v>
          </cell>
          <cell r="AZ251">
            <v>0</v>
          </cell>
          <cell r="BA251">
            <v>71.98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20.3</v>
          </cell>
          <cell r="BJ251">
            <v>0</v>
          </cell>
          <cell r="BK251">
            <v>0</v>
          </cell>
          <cell r="BL251">
            <v>0</v>
          </cell>
          <cell r="BM251">
            <v>159.55000000000001</v>
          </cell>
          <cell r="BN251">
            <v>64.040000000000006</v>
          </cell>
          <cell r="BO251">
            <v>165.33</v>
          </cell>
          <cell r="BP251">
            <v>426.16</v>
          </cell>
          <cell r="BQ251">
            <v>0</v>
          </cell>
          <cell r="BX251" t="str">
            <v>3</v>
          </cell>
          <cell r="CB251">
            <v>0</v>
          </cell>
          <cell r="CD251" t="str">
            <v>33</v>
          </cell>
          <cell r="CE251" t="str">
            <v>6300</v>
          </cell>
          <cell r="CF251" t="str">
            <v>400</v>
          </cell>
          <cell r="CG251" t="str">
            <v>900</v>
          </cell>
        </row>
        <row r="252">
          <cell r="S252" t="str">
            <v>3</v>
          </cell>
          <cell r="U252">
            <v>0</v>
          </cell>
          <cell r="X252">
            <v>0</v>
          </cell>
          <cell r="Y252" t="str">
            <v>33-6400</v>
          </cell>
          <cell r="Z252" t="str">
            <v>33</v>
          </cell>
          <cell r="AB252" t="str">
            <v>400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119.95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20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X252" t="str">
            <v>3</v>
          </cell>
          <cell r="CB252">
            <v>0</v>
          </cell>
          <cell r="CD252" t="str">
            <v>33</v>
          </cell>
          <cell r="CE252" t="str">
            <v>6400</v>
          </cell>
          <cell r="CF252" t="str">
            <v>400</v>
          </cell>
          <cell r="CG252" t="str">
            <v>900</v>
          </cell>
        </row>
        <row r="253">
          <cell r="S253" t="str">
            <v>3</v>
          </cell>
          <cell r="U253">
            <v>0</v>
          </cell>
          <cell r="X253">
            <v>0</v>
          </cell>
          <cell r="Y253" t="str">
            <v>35-6300</v>
          </cell>
          <cell r="Z253" t="str">
            <v>35</v>
          </cell>
          <cell r="AB253" t="str">
            <v>400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X253" t="str">
            <v>3</v>
          </cell>
          <cell r="CB253">
            <v>0</v>
          </cell>
          <cell r="CD253" t="str">
            <v>35</v>
          </cell>
          <cell r="CE253" t="str">
            <v>6300</v>
          </cell>
          <cell r="CF253" t="str">
            <v>400</v>
          </cell>
          <cell r="CG253" t="str">
            <v>900</v>
          </cell>
        </row>
        <row r="254">
          <cell r="S254" t="str">
            <v>3</v>
          </cell>
          <cell r="U254">
            <v>2242.73</v>
          </cell>
          <cell r="X254">
            <v>84843.6</v>
          </cell>
          <cell r="Y254" t="str">
            <v>36-6100</v>
          </cell>
          <cell r="Z254" t="str">
            <v>36</v>
          </cell>
          <cell r="AB254" t="str">
            <v>400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1121.73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1121</v>
          </cell>
          <cell r="AS254">
            <v>0</v>
          </cell>
          <cell r="AT254">
            <v>33878.67</v>
          </cell>
          <cell r="AU254">
            <v>46685.3</v>
          </cell>
          <cell r="AV254">
            <v>4248.41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31.22</v>
          </cell>
          <cell r="BF254">
            <v>18975.650000000001</v>
          </cell>
          <cell r="BG254">
            <v>34392.44</v>
          </cell>
          <cell r="BH254">
            <v>22574.48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67.97</v>
          </cell>
          <cell r="BQ254">
            <v>10684.65</v>
          </cell>
          <cell r="BX254" t="str">
            <v>3</v>
          </cell>
          <cell r="CB254">
            <v>0</v>
          </cell>
          <cell r="CD254" t="str">
            <v>36</v>
          </cell>
          <cell r="CE254" t="str">
            <v>6100</v>
          </cell>
          <cell r="CF254" t="str">
            <v>400</v>
          </cell>
          <cell r="CG254" t="str">
            <v>900</v>
          </cell>
        </row>
        <row r="255">
          <cell r="S255" t="str">
            <v>3</v>
          </cell>
          <cell r="U255">
            <v>35750.630000000005</v>
          </cell>
          <cell r="X255">
            <v>33961.21</v>
          </cell>
          <cell r="Y255" t="str">
            <v>36-6200</v>
          </cell>
          <cell r="Z255" t="str">
            <v>36</v>
          </cell>
          <cell r="AB255" t="str">
            <v>400</v>
          </cell>
          <cell r="AH255">
            <v>0</v>
          </cell>
          <cell r="AI255">
            <v>2670</v>
          </cell>
          <cell r="AJ255">
            <v>600</v>
          </cell>
          <cell r="AK255">
            <v>850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15083.3</v>
          </cell>
          <cell r="AQ255">
            <v>19818.669999999998</v>
          </cell>
          <cell r="AR255">
            <v>0</v>
          </cell>
          <cell r="AS255">
            <v>-3271.34</v>
          </cell>
          <cell r="AT255">
            <v>1650</v>
          </cell>
          <cell r="AU255">
            <v>8405.36</v>
          </cell>
          <cell r="AV255">
            <v>5270</v>
          </cell>
          <cell r="AW255">
            <v>2960</v>
          </cell>
          <cell r="AX255">
            <v>5730</v>
          </cell>
          <cell r="AY255">
            <v>1655</v>
          </cell>
          <cell r="AZ255">
            <v>3345</v>
          </cell>
          <cell r="BA255">
            <v>2853.35</v>
          </cell>
          <cell r="BB255">
            <v>1662.5</v>
          </cell>
          <cell r="BC255">
            <v>0</v>
          </cell>
          <cell r="BD255">
            <v>230</v>
          </cell>
          <cell r="BE255">
            <v>200</v>
          </cell>
          <cell r="BF255">
            <v>2500</v>
          </cell>
          <cell r="BG255">
            <v>5620</v>
          </cell>
          <cell r="BH255">
            <v>657</v>
          </cell>
          <cell r="BI255">
            <v>1280.58</v>
          </cell>
          <cell r="BJ255">
            <v>1703.5</v>
          </cell>
          <cell r="BK255">
            <v>6720</v>
          </cell>
          <cell r="BL255">
            <v>5346.78</v>
          </cell>
          <cell r="BM255">
            <v>3021.85</v>
          </cell>
          <cell r="BN255">
            <v>1877.44</v>
          </cell>
          <cell r="BO255">
            <v>38021.519999999997</v>
          </cell>
          <cell r="BP255">
            <v>10469.9</v>
          </cell>
          <cell r="BQ255">
            <v>15482.48</v>
          </cell>
          <cell r="BX255" t="str">
            <v>3</v>
          </cell>
          <cell r="CB255">
            <v>0</v>
          </cell>
          <cell r="CD255" t="str">
            <v>36</v>
          </cell>
          <cell r="CE255" t="str">
            <v>6200</v>
          </cell>
          <cell r="CF255" t="str">
            <v>400</v>
          </cell>
          <cell r="CG255" t="str">
            <v>900</v>
          </cell>
        </row>
        <row r="256">
          <cell r="S256" t="str">
            <v>3</v>
          </cell>
          <cell r="U256">
            <v>144915.29999999999</v>
          </cell>
          <cell r="X256">
            <v>407918.33</v>
          </cell>
          <cell r="Y256" t="str">
            <v>36-6300</v>
          </cell>
          <cell r="Z256" t="str">
            <v>36</v>
          </cell>
          <cell r="AB256" t="str">
            <v>400</v>
          </cell>
          <cell r="AH256">
            <v>389</v>
          </cell>
          <cell r="AI256">
            <v>12295.08</v>
          </cell>
          <cell r="AJ256">
            <v>14695.99</v>
          </cell>
          <cell r="AK256">
            <v>20936.12</v>
          </cell>
          <cell r="AL256">
            <v>9148.56</v>
          </cell>
          <cell r="AM256">
            <v>8409.57</v>
          </cell>
          <cell r="AN256">
            <v>14774.14</v>
          </cell>
          <cell r="AO256">
            <v>2791.29</v>
          </cell>
          <cell r="AP256">
            <v>9326.58</v>
          </cell>
          <cell r="AQ256">
            <v>4212.34</v>
          </cell>
          <cell r="AR256">
            <v>27972.87</v>
          </cell>
          <cell r="AS256">
            <v>19963.759999999998</v>
          </cell>
          <cell r="AT256">
            <v>8731.16</v>
          </cell>
          <cell r="AU256">
            <v>11835.82</v>
          </cell>
          <cell r="AV256">
            <v>69462.009999999995</v>
          </cell>
          <cell r="AW256">
            <v>73219.289999999994</v>
          </cell>
          <cell r="AX256">
            <v>72998.100000000006</v>
          </cell>
          <cell r="AY256">
            <v>39711.74</v>
          </cell>
          <cell r="AZ256">
            <v>32186</v>
          </cell>
          <cell r="BA256">
            <v>28676.75</v>
          </cell>
          <cell r="BB256">
            <v>8240.65</v>
          </cell>
          <cell r="BC256">
            <v>26298.42</v>
          </cell>
          <cell r="BD256">
            <v>18476.13</v>
          </cell>
          <cell r="BE256">
            <v>18082.259999999998</v>
          </cell>
          <cell r="BF256">
            <v>145</v>
          </cell>
          <cell r="BG256">
            <v>17691.04</v>
          </cell>
          <cell r="BH256">
            <v>46251.17</v>
          </cell>
          <cell r="BI256">
            <v>106850.87</v>
          </cell>
          <cell r="BJ256">
            <v>70198.42</v>
          </cell>
          <cell r="BK256">
            <v>55980.78</v>
          </cell>
          <cell r="BL256">
            <v>25899.45</v>
          </cell>
          <cell r="BM256">
            <v>7432.88</v>
          </cell>
          <cell r="BN256">
            <v>34277.730000000003</v>
          </cell>
          <cell r="BO256">
            <v>44044.92</v>
          </cell>
          <cell r="BP256">
            <v>66345.919999999998</v>
          </cell>
          <cell r="BQ256">
            <v>50338.66</v>
          </cell>
          <cell r="BX256" t="str">
            <v>3</v>
          </cell>
          <cell r="CB256">
            <v>0</v>
          </cell>
          <cell r="CD256" t="str">
            <v>36</v>
          </cell>
          <cell r="CE256" t="str">
            <v>6300</v>
          </cell>
          <cell r="CF256" t="str">
            <v>400</v>
          </cell>
          <cell r="CG256" t="str">
            <v>900</v>
          </cell>
        </row>
        <row r="257">
          <cell r="S257" t="str">
            <v>3</v>
          </cell>
          <cell r="U257">
            <v>33774.839999999997</v>
          </cell>
          <cell r="X257">
            <v>68378.399999999994</v>
          </cell>
          <cell r="Y257" t="str">
            <v>36-6400</v>
          </cell>
          <cell r="Z257" t="str">
            <v>36</v>
          </cell>
          <cell r="AB257" t="str">
            <v>400</v>
          </cell>
          <cell r="AH257">
            <v>0</v>
          </cell>
          <cell r="AI257">
            <v>310</v>
          </cell>
          <cell r="AJ257">
            <v>509</v>
          </cell>
          <cell r="AK257">
            <v>2941.42</v>
          </cell>
          <cell r="AL257">
            <v>3476.54</v>
          </cell>
          <cell r="AM257">
            <v>3737.16</v>
          </cell>
          <cell r="AN257">
            <v>1971</v>
          </cell>
          <cell r="AO257">
            <v>928.48</v>
          </cell>
          <cell r="AP257">
            <v>1638.49</v>
          </cell>
          <cell r="AQ257">
            <v>1342.48</v>
          </cell>
          <cell r="AR257">
            <v>6725.03</v>
          </cell>
          <cell r="AS257">
            <v>10195.24</v>
          </cell>
          <cell r="AT257">
            <v>946</v>
          </cell>
          <cell r="AU257">
            <v>2422.37</v>
          </cell>
          <cell r="AV257">
            <v>2977.67</v>
          </cell>
          <cell r="AW257">
            <v>4577.6899999999996</v>
          </cell>
          <cell r="AX257">
            <v>11989.57</v>
          </cell>
          <cell r="AY257">
            <v>10616.37</v>
          </cell>
          <cell r="AZ257">
            <v>10218.09</v>
          </cell>
          <cell r="BA257">
            <v>9897.7199999999993</v>
          </cell>
          <cell r="BB257">
            <v>4294.6899999999996</v>
          </cell>
          <cell r="BC257">
            <v>3153.76</v>
          </cell>
          <cell r="BD257">
            <v>720</v>
          </cell>
          <cell r="BE257">
            <v>6564.47</v>
          </cell>
          <cell r="BF257">
            <v>2226</v>
          </cell>
          <cell r="BG257">
            <v>9400.98</v>
          </cell>
          <cell r="BH257">
            <v>3234.86</v>
          </cell>
          <cell r="BI257">
            <v>3101.52</v>
          </cell>
          <cell r="BJ257">
            <v>5646.98</v>
          </cell>
          <cell r="BK257">
            <v>11720.21</v>
          </cell>
          <cell r="BL257">
            <v>6469.09</v>
          </cell>
          <cell r="BM257">
            <v>9596.77</v>
          </cell>
          <cell r="BN257">
            <v>12123.23</v>
          </cell>
          <cell r="BO257">
            <v>9767.39</v>
          </cell>
          <cell r="BP257">
            <v>24464.98</v>
          </cell>
          <cell r="BQ257">
            <v>13815.92</v>
          </cell>
          <cell r="BX257" t="str">
            <v>3</v>
          </cell>
          <cell r="CB257">
            <v>0</v>
          </cell>
          <cell r="CD257" t="str">
            <v>36</v>
          </cell>
          <cell r="CE257" t="str">
            <v>6400</v>
          </cell>
          <cell r="CF257" t="str">
            <v>400</v>
          </cell>
          <cell r="CG257" t="str">
            <v>900</v>
          </cell>
        </row>
        <row r="258">
          <cell r="S258" t="str">
            <v>3</v>
          </cell>
          <cell r="U258">
            <v>0</v>
          </cell>
          <cell r="X258">
            <v>0</v>
          </cell>
          <cell r="Y258" t="str">
            <v>36-6600</v>
          </cell>
          <cell r="Z258" t="str">
            <v>36</v>
          </cell>
          <cell r="AB258" t="str">
            <v>400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6999.47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X258" t="str">
            <v>3</v>
          </cell>
          <cell r="CB258">
            <v>0</v>
          </cell>
          <cell r="CD258" t="str">
            <v>36</v>
          </cell>
          <cell r="CE258" t="str">
            <v>6600</v>
          </cell>
          <cell r="CF258" t="str">
            <v>400</v>
          </cell>
          <cell r="CG258" t="str">
            <v>900</v>
          </cell>
        </row>
        <row r="259">
          <cell r="S259" t="str">
            <v>4</v>
          </cell>
          <cell r="U259">
            <v>0</v>
          </cell>
          <cell r="X259">
            <v>0</v>
          </cell>
          <cell r="Y259" t="str">
            <v>41-6200</v>
          </cell>
          <cell r="Z259" t="str">
            <v>41</v>
          </cell>
          <cell r="AB259" t="str">
            <v>400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471.5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X259" t="str">
            <v>4</v>
          </cell>
          <cell r="CB259">
            <v>0</v>
          </cell>
          <cell r="CD259" t="str">
            <v>41</v>
          </cell>
          <cell r="CE259" t="str">
            <v>6200</v>
          </cell>
          <cell r="CF259" t="str">
            <v>400</v>
          </cell>
          <cell r="CG259" t="str">
            <v>900</v>
          </cell>
        </row>
        <row r="260">
          <cell r="S260" t="str">
            <v>4</v>
          </cell>
          <cell r="U260">
            <v>435.79</v>
          </cell>
          <cell r="X260">
            <v>-2515.39</v>
          </cell>
          <cell r="Y260" t="str">
            <v>41-6300</v>
          </cell>
          <cell r="Z260" t="str">
            <v>41</v>
          </cell>
          <cell r="AB260" t="str">
            <v>400</v>
          </cell>
          <cell r="AH260">
            <v>0</v>
          </cell>
          <cell r="AI260">
            <v>0</v>
          </cell>
          <cell r="AJ260">
            <v>35.15</v>
          </cell>
          <cell r="AK260">
            <v>0</v>
          </cell>
          <cell r="AL260">
            <v>70.650000000000006</v>
          </cell>
          <cell r="AM260">
            <v>32.79</v>
          </cell>
          <cell r="AN260">
            <v>0</v>
          </cell>
          <cell r="AO260">
            <v>0</v>
          </cell>
          <cell r="AP260">
            <v>0</v>
          </cell>
          <cell r="AQ260">
            <v>119.88</v>
          </cell>
          <cell r="AR260">
            <v>177.32</v>
          </cell>
          <cell r="AS260">
            <v>0</v>
          </cell>
          <cell r="AT260">
            <v>0</v>
          </cell>
          <cell r="AU260">
            <v>0</v>
          </cell>
          <cell r="AV260">
            <v>45.94</v>
          </cell>
          <cell r="AW260">
            <v>53.67</v>
          </cell>
          <cell r="AX260">
            <v>0</v>
          </cell>
          <cell r="AY260">
            <v>30.05</v>
          </cell>
          <cell r="AZ260">
            <v>-2768.81</v>
          </cell>
          <cell r="BA260">
            <v>32</v>
          </cell>
          <cell r="BB260">
            <v>44</v>
          </cell>
          <cell r="BC260">
            <v>47.76</v>
          </cell>
          <cell r="BD260">
            <v>0</v>
          </cell>
          <cell r="BE260">
            <v>0</v>
          </cell>
          <cell r="BF260">
            <v>0</v>
          </cell>
          <cell r="BG260">
            <v>72.23</v>
          </cell>
          <cell r="BH260">
            <v>48.8</v>
          </cell>
          <cell r="BI260">
            <v>61.65</v>
          </cell>
          <cell r="BJ260">
            <v>0</v>
          </cell>
          <cell r="BK260">
            <v>17.940000000000001</v>
          </cell>
          <cell r="BL260">
            <v>94.9</v>
          </cell>
          <cell r="BM260">
            <v>-1190</v>
          </cell>
          <cell r="BN260">
            <v>613.4</v>
          </cell>
          <cell r="BO260">
            <v>71.319999999999993</v>
          </cell>
          <cell r="BP260">
            <v>33</v>
          </cell>
          <cell r="BQ260">
            <v>91.56</v>
          </cell>
          <cell r="BX260" t="str">
            <v>4</v>
          </cell>
          <cell r="CB260">
            <v>0</v>
          </cell>
          <cell r="CD260" t="str">
            <v>41</v>
          </cell>
          <cell r="CE260" t="str">
            <v>6300</v>
          </cell>
          <cell r="CF260" t="str">
            <v>400</v>
          </cell>
          <cell r="CG260" t="str">
            <v>900</v>
          </cell>
        </row>
        <row r="261">
          <cell r="S261" t="str">
            <v>4</v>
          </cell>
          <cell r="U261">
            <v>289.26</v>
          </cell>
          <cell r="X261">
            <v>4540.8500000000004</v>
          </cell>
          <cell r="Y261" t="str">
            <v>41-6400</v>
          </cell>
          <cell r="Z261" t="str">
            <v>41</v>
          </cell>
          <cell r="AB261" t="str">
            <v>400</v>
          </cell>
          <cell r="AH261">
            <v>0</v>
          </cell>
          <cell r="AI261">
            <v>0</v>
          </cell>
          <cell r="AJ261">
            <v>41.5</v>
          </cell>
          <cell r="AK261">
            <v>0</v>
          </cell>
          <cell r="AL261">
            <v>107.76</v>
          </cell>
          <cell r="AM261">
            <v>0</v>
          </cell>
          <cell r="AN261">
            <v>0</v>
          </cell>
          <cell r="AO261">
            <v>0</v>
          </cell>
          <cell r="AP261">
            <v>140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2935.65</v>
          </cell>
          <cell r="AW261">
            <v>354.79</v>
          </cell>
          <cell r="AX261">
            <v>812.69</v>
          </cell>
          <cell r="AY261">
            <v>297.72000000000003</v>
          </cell>
          <cell r="AZ261">
            <v>140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119.76</v>
          </cell>
          <cell r="BJ261">
            <v>0</v>
          </cell>
          <cell r="BK261">
            <v>313.02999999999997</v>
          </cell>
          <cell r="BL261">
            <v>118.58</v>
          </cell>
          <cell r="BM261">
            <v>140</v>
          </cell>
          <cell r="BN261">
            <v>0</v>
          </cell>
          <cell r="BO261">
            <v>105.93</v>
          </cell>
          <cell r="BP261">
            <v>0</v>
          </cell>
          <cell r="BQ261">
            <v>363.89</v>
          </cell>
          <cell r="BX261" t="str">
            <v>4</v>
          </cell>
          <cell r="CB261">
            <v>0</v>
          </cell>
          <cell r="CD261" t="str">
            <v>41</v>
          </cell>
          <cell r="CE261" t="str">
            <v>6400</v>
          </cell>
          <cell r="CF261" t="str">
            <v>400</v>
          </cell>
          <cell r="CG261" t="str">
            <v>900</v>
          </cell>
        </row>
        <row r="262">
          <cell r="S262" t="str">
            <v>5</v>
          </cell>
          <cell r="U262">
            <v>18753.54</v>
          </cell>
          <cell r="X262">
            <v>11690.440000000002</v>
          </cell>
          <cell r="Y262" t="str">
            <v>51-6200</v>
          </cell>
          <cell r="Z262" t="str">
            <v>51</v>
          </cell>
          <cell r="AB262" t="str">
            <v>400</v>
          </cell>
          <cell r="AH262">
            <v>0</v>
          </cell>
          <cell r="AI262">
            <v>1166.08</v>
          </cell>
          <cell r="AJ262">
            <v>530.4</v>
          </cell>
          <cell r="AK262">
            <v>607.29999999999995</v>
          </cell>
          <cell r="AL262">
            <v>642.29999999999995</v>
          </cell>
          <cell r="AM262">
            <v>532.29999999999995</v>
          </cell>
          <cell r="AN262">
            <v>535.70000000000005</v>
          </cell>
          <cell r="AO262">
            <v>535.70000000000005</v>
          </cell>
          <cell r="AP262">
            <v>2560.6999999999998</v>
          </cell>
          <cell r="AQ262">
            <v>1169.76</v>
          </cell>
          <cell r="AR262">
            <v>536.4</v>
          </cell>
          <cell r="AS262">
            <v>9936.9</v>
          </cell>
          <cell r="AT262">
            <v>0</v>
          </cell>
          <cell r="AU262">
            <v>1429.3</v>
          </cell>
          <cell r="AV262">
            <v>2789.8</v>
          </cell>
          <cell r="AW262">
            <v>529.6</v>
          </cell>
          <cell r="AX262">
            <v>844</v>
          </cell>
          <cell r="AY262">
            <v>1201.5</v>
          </cell>
          <cell r="AZ262">
            <v>809.13</v>
          </cell>
          <cell r="BA262">
            <v>578.28</v>
          </cell>
          <cell r="BB262">
            <v>578.28</v>
          </cell>
          <cell r="BC262">
            <v>576.85</v>
          </cell>
          <cell r="BD262">
            <v>576.85</v>
          </cell>
          <cell r="BE262">
            <v>1776.85</v>
          </cell>
          <cell r="BF262">
            <v>0</v>
          </cell>
          <cell r="BG262">
            <v>5123.7</v>
          </cell>
          <cell r="BH262">
            <v>1223.7</v>
          </cell>
          <cell r="BI262">
            <v>525.5</v>
          </cell>
          <cell r="BJ262">
            <v>900.5</v>
          </cell>
          <cell r="BK262">
            <v>793.05</v>
          </cell>
          <cell r="BL262">
            <v>525.6</v>
          </cell>
          <cell r="BM262">
            <v>525.6</v>
          </cell>
          <cell r="BN262">
            <v>525.6</v>
          </cell>
          <cell r="BO262">
            <v>544.4</v>
          </cell>
          <cell r="BP262">
            <v>624.4</v>
          </cell>
          <cell r="BQ262">
            <v>1058.7</v>
          </cell>
          <cell r="BX262" t="str">
            <v>5</v>
          </cell>
          <cell r="CB262">
            <v>0</v>
          </cell>
          <cell r="CD262" t="str">
            <v>51</v>
          </cell>
          <cell r="CE262" t="str">
            <v>6200</v>
          </cell>
          <cell r="CF262" t="str">
            <v>400</v>
          </cell>
          <cell r="CG262" t="str">
            <v>900</v>
          </cell>
        </row>
        <row r="263">
          <cell r="S263" t="str">
            <v>5</v>
          </cell>
          <cell r="U263">
            <v>7855.119999999999</v>
          </cell>
          <cell r="X263">
            <v>3778.8199999999997</v>
          </cell>
          <cell r="Y263" t="str">
            <v>51-6300</v>
          </cell>
          <cell r="Z263" t="str">
            <v>51</v>
          </cell>
          <cell r="AB263" t="str">
            <v>400</v>
          </cell>
          <cell r="AH263">
            <v>0</v>
          </cell>
          <cell r="AI263">
            <v>396.72</v>
          </cell>
          <cell r="AJ263">
            <v>789.85</v>
          </cell>
          <cell r="AK263">
            <v>2063.4899999999998</v>
          </cell>
          <cell r="AL263">
            <v>274.52999999999997</v>
          </cell>
          <cell r="AM263">
            <v>109.49</v>
          </cell>
          <cell r="AN263">
            <v>33.5</v>
          </cell>
          <cell r="AO263">
            <v>272.27999999999997</v>
          </cell>
          <cell r="AP263">
            <v>755.57</v>
          </cell>
          <cell r="AQ263">
            <v>2628.72</v>
          </cell>
          <cell r="AR263">
            <v>457.9</v>
          </cell>
          <cell r="AS263">
            <v>73.069999999999993</v>
          </cell>
          <cell r="AT263">
            <v>0</v>
          </cell>
          <cell r="AU263">
            <v>172.9</v>
          </cell>
          <cell r="AV263">
            <v>999.96</v>
          </cell>
          <cell r="AW263">
            <v>1125</v>
          </cell>
          <cell r="AX263">
            <v>914.08</v>
          </cell>
          <cell r="AY263">
            <v>0</v>
          </cell>
          <cell r="AZ263">
            <v>386.03</v>
          </cell>
          <cell r="BA263">
            <v>20.22</v>
          </cell>
          <cell r="BB263">
            <v>87.95</v>
          </cell>
          <cell r="BC263">
            <v>0</v>
          </cell>
          <cell r="BD263">
            <v>0</v>
          </cell>
          <cell r="BE263">
            <v>72.680000000000007</v>
          </cell>
          <cell r="BF263">
            <v>0</v>
          </cell>
          <cell r="BG263">
            <v>230.8</v>
          </cell>
          <cell r="BH263">
            <v>0</v>
          </cell>
          <cell r="BI263">
            <v>234.63</v>
          </cell>
          <cell r="BJ263">
            <v>315.2</v>
          </cell>
          <cell r="BK263">
            <v>99.95</v>
          </cell>
          <cell r="BL263">
            <v>0</v>
          </cell>
          <cell r="BM263">
            <v>172.9</v>
          </cell>
          <cell r="BN263">
            <v>0</v>
          </cell>
          <cell r="BO263">
            <v>650</v>
          </cell>
          <cell r="BP263">
            <v>611.38</v>
          </cell>
          <cell r="BQ263">
            <v>101</v>
          </cell>
          <cell r="BX263" t="str">
            <v>5</v>
          </cell>
          <cell r="CB263">
            <v>0</v>
          </cell>
          <cell r="CD263" t="str">
            <v>51</v>
          </cell>
          <cell r="CE263" t="str">
            <v>6300</v>
          </cell>
          <cell r="CF263" t="str">
            <v>400</v>
          </cell>
          <cell r="CG263" t="str">
            <v>900</v>
          </cell>
        </row>
        <row r="264">
          <cell r="S264" t="str">
            <v>5</v>
          </cell>
          <cell r="U264">
            <v>0</v>
          </cell>
          <cell r="X264">
            <v>0</v>
          </cell>
          <cell r="Y264" t="str">
            <v>51-6400</v>
          </cell>
          <cell r="Z264" t="str">
            <v>51</v>
          </cell>
          <cell r="AB264" t="str">
            <v>400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X264" t="str">
            <v>5</v>
          </cell>
          <cell r="CB264">
            <v>0</v>
          </cell>
          <cell r="CD264" t="str">
            <v>51</v>
          </cell>
          <cell r="CE264" t="str">
            <v>6400</v>
          </cell>
          <cell r="CF264" t="str">
            <v>400</v>
          </cell>
          <cell r="CG264" t="str">
            <v>900</v>
          </cell>
        </row>
        <row r="265">
          <cell r="S265" t="str">
            <v>5</v>
          </cell>
          <cell r="U265">
            <v>48975</v>
          </cell>
          <cell r="X265">
            <v>9495.76</v>
          </cell>
          <cell r="Y265" t="str">
            <v>51-6600</v>
          </cell>
          <cell r="Z265" t="str">
            <v>51</v>
          </cell>
          <cell r="AB265" t="str">
            <v>400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4782</v>
          </cell>
          <cell r="AR265">
            <v>5500</v>
          </cell>
          <cell r="AS265">
            <v>38693</v>
          </cell>
          <cell r="AT265">
            <v>9495.76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10000</v>
          </cell>
          <cell r="BQ265">
            <v>0</v>
          </cell>
          <cell r="BX265" t="str">
            <v>5</v>
          </cell>
          <cell r="CB265">
            <v>0</v>
          </cell>
          <cell r="CD265" t="str">
            <v>51</v>
          </cell>
          <cell r="CE265" t="str">
            <v>6600</v>
          </cell>
          <cell r="CF265" t="str">
            <v>400</v>
          </cell>
          <cell r="CG265" t="str">
            <v>900</v>
          </cell>
        </row>
        <row r="266">
          <cell r="S266" t="str">
            <v>5</v>
          </cell>
          <cell r="U266">
            <v>16693.11</v>
          </cell>
          <cell r="X266">
            <v>44291.539999999994</v>
          </cell>
          <cell r="Y266" t="str">
            <v>52-6100</v>
          </cell>
          <cell r="Z266" t="str">
            <v>52</v>
          </cell>
          <cell r="AB266" t="str">
            <v>400</v>
          </cell>
          <cell r="AH266">
            <v>93.36</v>
          </cell>
          <cell r="AI266">
            <v>45.93</v>
          </cell>
          <cell r="AJ266">
            <v>3683.09</v>
          </cell>
          <cell r="AK266">
            <v>3683.6</v>
          </cell>
          <cell r="AL266">
            <v>3683.78</v>
          </cell>
          <cell r="AM266">
            <v>3683.5</v>
          </cell>
          <cell r="AN266">
            <v>3683.65</v>
          </cell>
          <cell r="AO266">
            <v>3683.09</v>
          </cell>
          <cell r="AP266">
            <v>3505.1</v>
          </cell>
          <cell r="AQ266">
            <v>2259.09</v>
          </cell>
          <cell r="AR266">
            <v>2259.09</v>
          </cell>
          <cell r="AS266">
            <v>-13570.17</v>
          </cell>
          <cell r="AT266">
            <v>292.42</v>
          </cell>
          <cell r="AU266">
            <v>-177.28</v>
          </cell>
          <cell r="AV266">
            <v>3688.78</v>
          </cell>
          <cell r="AW266">
            <v>3690.26</v>
          </cell>
          <cell r="AX266">
            <v>3689.97</v>
          </cell>
          <cell r="AY266">
            <v>3689.09</v>
          </cell>
          <cell r="AZ266">
            <v>3688.77</v>
          </cell>
          <cell r="BA266">
            <v>3688.77</v>
          </cell>
          <cell r="BB266">
            <v>3688.77</v>
          </cell>
          <cell r="BC266">
            <v>3688.77</v>
          </cell>
          <cell r="BD266">
            <v>3688.77</v>
          </cell>
          <cell r="BE266">
            <v>10974.45</v>
          </cell>
          <cell r="BF266">
            <v>291.58999999999997</v>
          </cell>
          <cell r="BG266">
            <v>-171.35</v>
          </cell>
          <cell r="BH266">
            <v>3656.02</v>
          </cell>
          <cell r="BI266">
            <v>3656.87</v>
          </cell>
          <cell r="BJ266">
            <v>3656.89</v>
          </cell>
          <cell r="BK266">
            <v>3188.38</v>
          </cell>
          <cell r="BL266">
            <v>3421.86</v>
          </cell>
          <cell r="BM266">
            <v>3070.87</v>
          </cell>
          <cell r="BN266">
            <v>3304.78</v>
          </cell>
          <cell r="BO266">
            <v>3173.66</v>
          </cell>
          <cell r="BP266">
            <v>3115.12</v>
          </cell>
          <cell r="BQ266">
            <v>10759.11</v>
          </cell>
          <cell r="BX266" t="str">
            <v>5</v>
          </cell>
          <cell r="CB266">
            <v>0</v>
          </cell>
          <cell r="CD266" t="str">
            <v>52</v>
          </cell>
          <cell r="CE266" t="str">
            <v>6100</v>
          </cell>
          <cell r="CF266" t="str">
            <v>400</v>
          </cell>
          <cell r="CG266" t="str">
            <v>900</v>
          </cell>
        </row>
        <row r="267">
          <cell r="S267" t="str">
            <v>5</v>
          </cell>
          <cell r="U267">
            <v>497.5</v>
          </cell>
          <cell r="X267">
            <v>62.5</v>
          </cell>
          <cell r="Y267" t="str">
            <v>52-6200</v>
          </cell>
          <cell r="Z267" t="str">
            <v>52</v>
          </cell>
          <cell r="AB267" t="str">
            <v>400</v>
          </cell>
          <cell r="AH267">
            <v>0</v>
          </cell>
          <cell r="AI267">
            <v>0</v>
          </cell>
          <cell r="AJ267">
            <v>0</v>
          </cell>
          <cell r="AK267">
            <v>497.5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62.5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195</v>
          </cell>
          <cell r="BH267">
            <v>0</v>
          </cell>
          <cell r="BI267">
            <v>100.5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264</v>
          </cell>
          <cell r="BP267">
            <v>0</v>
          </cell>
          <cell r="BQ267">
            <v>0</v>
          </cell>
          <cell r="BX267" t="str">
            <v>5</v>
          </cell>
          <cell r="CB267">
            <v>0</v>
          </cell>
          <cell r="CD267" t="str">
            <v>52</v>
          </cell>
          <cell r="CE267" t="str">
            <v>6200</v>
          </cell>
          <cell r="CF267" t="str">
            <v>400</v>
          </cell>
          <cell r="CG267" t="str">
            <v>900</v>
          </cell>
        </row>
        <row r="268">
          <cell r="S268" t="str">
            <v>5</v>
          </cell>
          <cell r="U268">
            <v>3223.06</v>
          </cell>
          <cell r="X268">
            <v>9656.56</v>
          </cell>
          <cell r="Y268" t="str">
            <v>52-6300</v>
          </cell>
          <cell r="Z268" t="str">
            <v>52</v>
          </cell>
          <cell r="AB268" t="str">
            <v>400</v>
          </cell>
          <cell r="AH268">
            <v>0</v>
          </cell>
          <cell r="AI268">
            <v>329.37</v>
          </cell>
          <cell r="AJ268">
            <v>14.66</v>
          </cell>
          <cell r="AK268">
            <v>318.81</v>
          </cell>
          <cell r="AL268">
            <v>13.83</v>
          </cell>
          <cell r="AM268">
            <v>2398.09</v>
          </cell>
          <cell r="AN268">
            <v>14.7</v>
          </cell>
          <cell r="AO268">
            <v>100.65</v>
          </cell>
          <cell r="AP268">
            <v>0</v>
          </cell>
          <cell r="AQ268">
            <v>32.950000000000003</v>
          </cell>
          <cell r="AR268">
            <v>0</v>
          </cell>
          <cell r="AS268">
            <v>0</v>
          </cell>
          <cell r="AT268">
            <v>0</v>
          </cell>
          <cell r="AU268">
            <v>199.59</v>
          </cell>
          <cell r="AV268">
            <v>5181.1099999999997</v>
          </cell>
          <cell r="AW268">
            <v>1406.21</v>
          </cell>
          <cell r="AX268">
            <v>427.51</v>
          </cell>
          <cell r="AY268">
            <v>1852.51</v>
          </cell>
          <cell r="AZ268">
            <v>374.97</v>
          </cell>
          <cell r="BA268">
            <v>0</v>
          </cell>
          <cell r="BB268">
            <v>114.66</v>
          </cell>
          <cell r="BC268">
            <v>0</v>
          </cell>
          <cell r="BD268">
            <v>0</v>
          </cell>
          <cell r="BE268">
            <v>100</v>
          </cell>
          <cell r="BF268">
            <v>0</v>
          </cell>
          <cell r="BG268">
            <v>225.95</v>
          </cell>
          <cell r="BH268">
            <v>823.44</v>
          </cell>
          <cell r="BI268">
            <v>618.13</v>
          </cell>
          <cell r="BJ268">
            <v>1395.16</v>
          </cell>
          <cell r="BK268">
            <v>1083.57</v>
          </cell>
          <cell r="BL268">
            <v>511.9</v>
          </cell>
          <cell r="BM268">
            <v>933.31</v>
          </cell>
          <cell r="BN268">
            <v>342.85</v>
          </cell>
          <cell r="BO268">
            <v>1415.96</v>
          </cell>
          <cell r="BP268">
            <v>284.02</v>
          </cell>
          <cell r="BQ268">
            <v>115.92</v>
          </cell>
          <cell r="BX268" t="str">
            <v>5</v>
          </cell>
          <cell r="CB268">
            <v>0</v>
          </cell>
          <cell r="CD268" t="str">
            <v>52</v>
          </cell>
          <cell r="CE268" t="str">
            <v>6300</v>
          </cell>
          <cell r="CF268" t="str">
            <v>400</v>
          </cell>
          <cell r="CG268" t="str">
            <v>900</v>
          </cell>
        </row>
        <row r="269">
          <cell r="S269" t="str">
            <v>5</v>
          </cell>
          <cell r="U269">
            <v>300</v>
          </cell>
          <cell r="X269">
            <v>975</v>
          </cell>
          <cell r="Y269" t="str">
            <v>52-6400</v>
          </cell>
          <cell r="Z269" t="str">
            <v>52</v>
          </cell>
          <cell r="AB269" t="str">
            <v>400</v>
          </cell>
          <cell r="AH269">
            <v>0</v>
          </cell>
          <cell r="AI269">
            <v>50</v>
          </cell>
          <cell r="AJ269">
            <v>50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150</v>
          </cell>
          <cell r="AQ269">
            <v>50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175</v>
          </cell>
          <cell r="AY269">
            <v>0</v>
          </cell>
          <cell r="AZ269">
            <v>0</v>
          </cell>
          <cell r="BA269">
            <v>800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250</v>
          </cell>
          <cell r="BN269">
            <v>234.8</v>
          </cell>
          <cell r="BO269">
            <v>0</v>
          </cell>
          <cell r="BP269">
            <v>0</v>
          </cell>
          <cell r="BQ269">
            <v>1125</v>
          </cell>
          <cell r="BX269" t="str">
            <v>5</v>
          </cell>
          <cell r="CB269">
            <v>0</v>
          </cell>
          <cell r="CD269" t="str">
            <v>52</v>
          </cell>
          <cell r="CE269" t="str">
            <v>6400</v>
          </cell>
          <cell r="CF269" t="str">
            <v>400</v>
          </cell>
          <cell r="CG269" t="str">
            <v>900</v>
          </cell>
        </row>
        <row r="270">
          <cell r="S270" t="str">
            <v>5</v>
          </cell>
          <cell r="U270">
            <v>79700</v>
          </cell>
          <cell r="X270">
            <v>0</v>
          </cell>
          <cell r="Y270" t="str">
            <v>53-6300</v>
          </cell>
          <cell r="Z270" t="str">
            <v>53</v>
          </cell>
          <cell r="AB270" t="str">
            <v>400</v>
          </cell>
          <cell r="AH270">
            <v>0</v>
          </cell>
          <cell r="AI270">
            <v>79700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X270" t="str">
            <v>5</v>
          </cell>
          <cell r="CB270">
            <v>0</v>
          </cell>
          <cell r="CD270" t="str">
            <v>53</v>
          </cell>
          <cell r="CE270" t="str">
            <v>6300</v>
          </cell>
          <cell r="CF270" t="str">
            <v>400</v>
          </cell>
          <cell r="CG270" t="str">
            <v>900</v>
          </cell>
        </row>
        <row r="271">
          <cell r="S271" t="str">
            <v>5</v>
          </cell>
          <cell r="U271">
            <v>0</v>
          </cell>
          <cell r="X271">
            <v>0</v>
          </cell>
          <cell r="Y271" t="str">
            <v>53-6400</v>
          </cell>
          <cell r="Z271" t="str">
            <v>53</v>
          </cell>
          <cell r="AB271" t="str">
            <v>400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X271" t="str">
            <v>5</v>
          </cell>
          <cell r="CB271">
            <v>0</v>
          </cell>
          <cell r="CD271" t="str">
            <v>53</v>
          </cell>
          <cell r="CE271" t="str">
            <v>6400</v>
          </cell>
          <cell r="CF271" t="str">
            <v>400</v>
          </cell>
          <cell r="CG271" t="str">
            <v>900</v>
          </cell>
        </row>
        <row r="272">
          <cell r="S272" t="str">
            <v>6</v>
          </cell>
          <cell r="U272">
            <v>654228.76</v>
          </cell>
          <cell r="X272">
            <v>766075.75</v>
          </cell>
          <cell r="Y272" t="str">
            <v>61-6100</v>
          </cell>
          <cell r="Z272" t="str">
            <v>61</v>
          </cell>
          <cell r="AB272" t="str">
            <v>400</v>
          </cell>
          <cell r="AH272">
            <v>426.35</v>
          </cell>
          <cell r="AI272">
            <v>425.46</v>
          </cell>
          <cell r="AJ272">
            <v>35629.01</v>
          </cell>
          <cell r="AK272">
            <v>61971.61</v>
          </cell>
          <cell r="AL272">
            <v>66027.7</v>
          </cell>
          <cell r="AM272">
            <v>57142.57</v>
          </cell>
          <cell r="AN272">
            <v>55388.55</v>
          </cell>
          <cell r="AO272">
            <v>62743.85</v>
          </cell>
          <cell r="AP272">
            <v>64853.8</v>
          </cell>
          <cell r="AQ272">
            <v>61788.5</v>
          </cell>
          <cell r="AR272">
            <v>64550.87</v>
          </cell>
          <cell r="AS272">
            <v>123280.49</v>
          </cell>
          <cell r="AT272">
            <v>2662.35</v>
          </cell>
          <cell r="AU272">
            <v>-1826.76</v>
          </cell>
          <cell r="AV272">
            <v>59036.83</v>
          </cell>
          <cell r="AW272">
            <v>79339.03</v>
          </cell>
          <cell r="AX272">
            <v>71098.710000000006</v>
          </cell>
          <cell r="AY272">
            <v>66693.08</v>
          </cell>
          <cell r="AZ272">
            <v>69232.45</v>
          </cell>
          <cell r="BA272">
            <v>72096.05</v>
          </cell>
          <cell r="BB272">
            <v>72594.53</v>
          </cell>
          <cell r="BC272">
            <v>73593.41</v>
          </cell>
          <cell r="BD272">
            <v>70544.84</v>
          </cell>
          <cell r="BE272">
            <v>131011.23</v>
          </cell>
          <cell r="BF272">
            <v>3026.23</v>
          </cell>
          <cell r="BG272">
            <v>-1115.78</v>
          </cell>
          <cell r="BH272">
            <v>57044.39</v>
          </cell>
          <cell r="BI272">
            <v>77158.48</v>
          </cell>
          <cell r="BJ272">
            <v>69142.33</v>
          </cell>
          <cell r="BK272">
            <v>62028.55</v>
          </cell>
          <cell r="BL272">
            <v>64595.5</v>
          </cell>
          <cell r="BM272">
            <v>65892.41</v>
          </cell>
          <cell r="BN272">
            <v>63933.69</v>
          </cell>
          <cell r="BO272">
            <v>65892.490000000005</v>
          </cell>
          <cell r="BP272">
            <v>63423.14</v>
          </cell>
          <cell r="BQ272">
            <v>124910.93</v>
          </cell>
          <cell r="BX272" t="str">
            <v>6</v>
          </cell>
          <cell r="CB272">
            <v>0</v>
          </cell>
          <cell r="CD272" t="str">
            <v>61</v>
          </cell>
          <cell r="CE272" t="str">
            <v>6100</v>
          </cell>
          <cell r="CF272" t="str">
            <v>400</v>
          </cell>
          <cell r="CG272" t="str">
            <v>900</v>
          </cell>
        </row>
        <row r="273">
          <cell r="S273" t="str">
            <v>6</v>
          </cell>
          <cell r="U273">
            <v>1039.3</v>
          </cell>
          <cell r="X273">
            <v>7809.93</v>
          </cell>
          <cell r="Y273" t="str">
            <v>61-6200</v>
          </cell>
          <cell r="Z273" t="str">
            <v>61</v>
          </cell>
          <cell r="AB273" t="str">
            <v>400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488.25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334</v>
          </cell>
          <cell r="AR273">
            <v>217.05</v>
          </cell>
          <cell r="AS273">
            <v>0</v>
          </cell>
          <cell r="AT273">
            <v>0</v>
          </cell>
          <cell r="AU273">
            <v>0</v>
          </cell>
          <cell r="AV273">
            <v>660.3</v>
          </cell>
          <cell r="AW273">
            <v>721.14</v>
          </cell>
          <cell r="AX273">
            <v>1828.54</v>
          </cell>
          <cell r="AY273">
            <v>1962.82</v>
          </cell>
          <cell r="AZ273">
            <v>1877.57</v>
          </cell>
          <cell r="BA273">
            <v>550.55999999999995</v>
          </cell>
          <cell r="BB273">
            <v>209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757.95</v>
          </cell>
          <cell r="BH273">
            <v>0</v>
          </cell>
          <cell r="BI273">
            <v>1280</v>
          </cell>
          <cell r="BJ273">
            <v>1496.45</v>
          </cell>
          <cell r="BK273">
            <v>2157</v>
          </cell>
          <cell r="BL273">
            <v>2596</v>
          </cell>
          <cell r="BM273">
            <v>1042</v>
          </cell>
          <cell r="BN273">
            <v>0</v>
          </cell>
          <cell r="BO273">
            <v>534</v>
          </cell>
          <cell r="BP273">
            <v>4244.8</v>
          </cell>
          <cell r="BQ273">
            <v>6113.19</v>
          </cell>
          <cell r="BX273" t="str">
            <v>6</v>
          </cell>
          <cell r="CB273">
            <v>0</v>
          </cell>
          <cell r="CD273" t="str">
            <v>61</v>
          </cell>
          <cell r="CE273" t="str">
            <v>6200</v>
          </cell>
          <cell r="CF273" t="str">
            <v>400</v>
          </cell>
          <cell r="CG273" t="str">
            <v>900</v>
          </cell>
        </row>
        <row r="274">
          <cell r="S274" t="str">
            <v>6</v>
          </cell>
          <cell r="U274">
            <v>6436.73</v>
          </cell>
          <cell r="X274">
            <v>85232.16</v>
          </cell>
          <cell r="Y274" t="str">
            <v>61-6300</v>
          </cell>
          <cell r="Z274" t="str">
            <v>61</v>
          </cell>
          <cell r="AB274" t="str">
            <v>400</v>
          </cell>
          <cell r="AH274">
            <v>0</v>
          </cell>
          <cell r="AI274">
            <v>-327.45</v>
          </cell>
          <cell r="AJ274">
            <v>587.89</v>
          </cell>
          <cell r="AK274">
            <v>640.29</v>
          </cell>
          <cell r="AL274">
            <v>105.36</v>
          </cell>
          <cell r="AM274">
            <v>1463.05</v>
          </cell>
          <cell r="AN274">
            <v>97.29</v>
          </cell>
          <cell r="AO274">
            <v>197.76</v>
          </cell>
          <cell r="AP274">
            <v>321.01</v>
          </cell>
          <cell r="AQ274">
            <v>460.36</v>
          </cell>
          <cell r="AR274">
            <v>1918.59</v>
          </cell>
          <cell r="AS274">
            <v>972.58</v>
          </cell>
          <cell r="AT274">
            <v>0</v>
          </cell>
          <cell r="AU274">
            <v>2695.93</v>
          </cell>
          <cell r="AV274">
            <v>1496.67</v>
          </cell>
          <cell r="AW274">
            <v>10398.799999999999</v>
          </cell>
          <cell r="AX274">
            <v>1558.57</v>
          </cell>
          <cell r="AY274">
            <v>5360.43</v>
          </cell>
          <cell r="AZ274">
            <v>3783.06</v>
          </cell>
          <cell r="BA274">
            <v>2249.09</v>
          </cell>
          <cell r="BB274">
            <v>2864.49</v>
          </cell>
          <cell r="BC274">
            <v>1399.96</v>
          </cell>
          <cell r="BD274">
            <v>53267.66</v>
          </cell>
          <cell r="BE274">
            <v>157.5</v>
          </cell>
          <cell r="BF274">
            <v>-75</v>
          </cell>
          <cell r="BG274">
            <v>3230.71</v>
          </cell>
          <cell r="BH274">
            <v>3833.49</v>
          </cell>
          <cell r="BI274">
            <v>7440.82</v>
          </cell>
          <cell r="BJ274">
            <v>2690.21</v>
          </cell>
          <cell r="BK274">
            <v>2130.62</v>
          </cell>
          <cell r="BL274">
            <v>2860.96</v>
          </cell>
          <cell r="BM274">
            <v>2572.89</v>
          </cell>
          <cell r="BN274">
            <v>1946.05</v>
          </cell>
          <cell r="BO274">
            <v>3910.48</v>
          </cell>
          <cell r="BP274">
            <v>5170.49</v>
          </cell>
          <cell r="BQ274">
            <v>1367.7</v>
          </cell>
          <cell r="BX274" t="str">
            <v>6</v>
          </cell>
          <cell r="CB274">
            <v>0</v>
          </cell>
          <cell r="CD274" t="str">
            <v>61</v>
          </cell>
          <cell r="CE274" t="str">
            <v>6300</v>
          </cell>
          <cell r="CF274" t="str">
            <v>400</v>
          </cell>
          <cell r="CG274" t="str">
            <v>900</v>
          </cell>
        </row>
        <row r="275">
          <cell r="S275" t="str">
            <v>6</v>
          </cell>
          <cell r="U275">
            <v>25832.239999999998</v>
          </cell>
          <cell r="X275">
            <v>44117.69</v>
          </cell>
          <cell r="Y275" t="str">
            <v>61-6400</v>
          </cell>
          <cell r="Z275" t="str">
            <v>61</v>
          </cell>
          <cell r="AB275" t="str">
            <v>400</v>
          </cell>
          <cell r="AH275">
            <v>0</v>
          </cell>
          <cell r="AI275">
            <v>0</v>
          </cell>
          <cell r="AJ275">
            <v>4168.25</v>
          </cell>
          <cell r="AK275">
            <v>2821</v>
          </cell>
          <cell r="AL275">
            <v>1007.09</v>
          </cell>
          <cell r="AM275">
            <v>2420.81</v>
          </cell>
          <cell r="AN275">
            <v>2798.28</v>
          </cell>
          <cell r="AO275">
            <v>2087.0700000000002</v>
          </cell>
          <cell r="AP275">
            <v>1753.43</v>
          </cell>
          <cell r="AQ275">
            <v>3012.52</v>
          </cell>
          <cell r="AR275">
            <v>4409.37</v>
          </cell>
          <cell r="AS275">
            <v>1354.42</v>
          </cell>
          <cell r="AT275">
            <v>0</v>
          </cell>
          <cell r="AU275">
            <v>842.35</v>
          </cell>
          <cell r="AV275">
            <v>7496.08</v>
          </cell>
          <cell r="AW275">
            <v>3820.85</v>
          </cell>
          <cell r="AX275">
            <v>4519.6499999999996</v>
          </cell>
          <cell r="AY275">
            <v>7837.87</v>
          </cell>
          <cell r="AZ275">
            <v>4545.09</v>
          </cell>
          <cell r="BA275">
            <v>5801.47</v>
          </cell>
          <cell r="BB275">
            <v>2928.4</v>
          </cell>
          <cell r="BC275">
            <v>6286.93</v>
          </cell>
          <cell r="BD275">
            <v>39</v>
          </cell>
          <cell r="BE275">
            <v>0</v>
          </cell>
          <cell r="BF275">
            <v>0</v>
          </cell>
          <cell r="BG275">
            <v>2466.89</v>
          </cell>
          <cell r="BH275">
            <v>5537.43</v>
          </cell>
          <cell r="BI275">
            <v>6193.34</v>
          </cell>
          <cell r="BJ275">
            <v>3007.83</v>
          </cell>
          <cell r="BK275">
            <v>5610.76</v>
          </cell>
          <cell r="BL275">
            <v>3864.74</v>
          </cell>
          <cell r="BM275">
            <v>3375.29</v>
          </cell>
          <cell r="BN275">
            <v>4906</v>
          </cell>
          <cell r="BO275">
            <v>10936.78</v>
          </cell>
          <cell r="BP275">
            <v>3453.99</v>
          </cell>
          <cell r="BQ275">
            <v>621.45000000000005</v>
          </cell>
          <cell r="BX275" t="str">
            <v>6</v>
          </cell>
          <cell r="CB275">
            <v>0</v>
          </cell>
          <cell r="CD275" t="str">
            <v>61</v>
          </cell>
          <cell r="CE275" t="str">
            <v>6400</v>
          </cell>
          <cell r="CF275" t="str">
            <v>400</v>
          </cell>
          <cell r="CG275" t="str">
            <v>900</v>
          </cell>
        </row>
        <row r="276">
          <cell r="S276" t="str">
            <v>3</v>
          </cell>
          <cell r="U276">
            <v>0</v>
          </cell>
          <cell r="X276">
            <v>0</v>
          </cell>
          <cell r="Y276" t="str">
            <v>35-6300</v>
          </cell>
          <cell r="Z276" t="str">
            <v>35</v>
          </cell>
          <cell r="AB276" t="str">
            <v>400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X276" t="str">
            <v>3</v>
          </cell>
          <cell r="CB276">
            <v>0</v>
          </cell>
          <cell r="CD276" t="str">
            <v>35</v>
          </cell>
          <cell r="CE276" t="str">
            <v>6300</v>
          </cell>
          <cell r="CF276" t="str">
            <v>400</v>
          </cell>
          <cell r="CG276" t="str">
            <v>900</v>
          </cell>
        </row>
        <row r="277">
          <cell r="S277" t="str">
            <v>0</v>
          </cell>
          <cell r="U277">
            <v>21653912</v>
          </cell>
          <cell r="X277">
            <v>20389800</v>
          </cell>
          <cell r="Y277" t="str">
            <v>00-8900</v>
          </cell>
          <cell r="Z277" t="str">
            <v>00</v>
          </cell>
          <cell r="AB277" t="str">
            <v>500</v>
          </cell>
          <cell r="AH277">
            <v>21653912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20389800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X277" t="str">
            <v>0</v>
          </cell>
          <cell r="CB277">
            <v>0</v>
          </cell>
          <cell r="CD277" t="str">
            <v>00</v>
          </cell>
          <cell r="CE277" t="str">
            <v>8900</v>
          </cell>
          <cell r="CF277" t="str">
            <v>500</v>
          </cell>
          <cell r="CG277" t="str">
            <v>500</v>
          </cell>
        </row>
        <row r="278">
          <cell r="S278" t="str">
            <v>7</v>
          </cell>
          <cell r="U278">
            <v>22660039.59</v>
          </cell>
          <cell r="X278">
            <v>29471015.260000002</v>
          </cell>
          <cell r="Y278" t="str">
            <v>71-6500</v>
          </cell>
          <cell r="Z278" t="str">
            <v>71</v>
          </cell>
          <cell r="AB278" t="str">
            <v>500</v>
          </cell>
          <cell r="AH278">
            <v>15632914.689999999</v>
          </cell>
          <cell r="AI278">
            <v>1750</v>
          </cell>
          <cell r="AJ278">
            <v>0</v>
          </cell>
          <cell r="AK278">
            <v>-6882.26</v>
          </cell>
          <cell r="AL278">
            <v>750</v>
          </cell>
          <cell r="AM278">
            <v>0</v>
          </cell>
          <cell r="AN278">
            <v>7030007.1600000001</v>
          </cell>
          <cell r="AO278">
            <v>0</v>
          </cell>
          <cell r="AP278">
            <v>0</v>
          </cell>
          <cell r="AQ278">
            <v>1500</v>
          </cell>
          <cell r="AR278">
            <v>0</v>
          </cell>
          <cell r="AS278">
            <v>0</v>
          </cell>
          <cell r="AT278">
            <v>2250</v>
          </cell>
          <cell r="AU278">
            <v>16142253.130000001</v>
          </cell>
          <cell r="AV278">
            <v>3750</v>
          </cell>
          <cell r="AW278">
            <v>0</v>
          </cell>
          <cell r="AX278">
            <v>0</v>
          </cell>
          <cell r="AY278">
            <v>3250</v>
          </cell>
          <cell r="AZ278">
            <v>13081553.130000001</v>
          </cell>
          <cell r="BA278">
            <v>0</v>
          </cell>
          <cell r="BB278">
            <v>0</v>
          </cell>
          <cell r="BC278">
            <v>750</v>
          </cell>
          <cell r="BD278">
            <v>239009</v>
          </cell>
          <cell r="BE278">
            <v>-1800</v>
          </cell>
          <cell r="BF278">
            <v>0</v>
          </cell>
          <cell r="BG278">
            <v>16755540.630000001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12081570.84</v>
          </cell>
          <cell r="BM278">
            <v>4250</v>
          </cell>
          <cell r="BN278">
            <v>0</v>
          </cell>
          <cell r="BO278">
            <v>0</v>
          </cell>
          <cell r="BP278">
            <v>750</v>
          </cell>
          <cell r="BQ278">
            <v>0</v>
          </cell>
          <cell r="BX278" t="str">
            <v>7</v>
          </cell>
          <cell r="CB278">
            <v>22663198</v>
          </cell>
          <cell r="CD278" t="str">
            <v>71</v>
          </cell>
          <cell r="CE278" t="str">
            <v>6500</v>
          </cell>
          <cell r="CF278" t="str">
            <v>500</v>
          </cell>
          <cell r="CG278" t="str">
            <v>500</v>
          </cell>
        </row>
        <row r="279">
          <cell r="S279" t="str">
            <v>7</v>
          </cell>
          <cell r="U279">
            <v>0</v>
          </cell>
          <cell r="X279">
            <v>0</v>
          </cell>
          <cell r="Y279" t="str">
            <v>72-6500</v>
          </cell>
          <cell r="Z279" t="str">
            <v>72</v>
          </cell>
          <cell r="AB279" t="str">
            <v>500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X279" t="str">
            <v>7</v>
          </cell>
          <cell r="CB279">
            <v>0</v>
          </cell>
          <cell r="CD279" t="str">
            <v>72</v>
          </cell>
          <cell r="CE279" t="str">
            <v>6500</v>
          </cell>
          <cell r="CF279" t="str">
            <v>500</v>
          </cell>
          <cell r="CG279" t="str">
            <v>500</v>
          </cell>
        </row>
        <row r="280">
          <cell r="S280" t="str">
            <v>7</v>
          </cell>
          <cell r="U280">
            <v>0</v>
          </cell>
          <cell r="X280">
            <v>0</v>
          </cell>
          <cell r="Y280" t="str">
            <v>73-6500</v>
          </cell>
          <cell r="Z280" t="str">
            <v>73</v>
          </cell>
          <cell r="AB280" t="str">
            <v>500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2750</v>
          </cell>
          <cell r="BH280">
            <v>1500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-4250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X280" t="str">
            <v>7</v>
          </cell>
          <cell r="CB280">
            <v>0</v>
          </cell>
          <cell r="CD280" t="str">
            <v>73</v>
          </cell>
          <cell r="CE280" t="str">
            <v>6500</v>
          </cell>
          <cell r="CF280" t="str">
            <v>500</v>
          </cell>
          <cell r="CG280" t="str">
            <v>500</v>
          </cell>
        </row>
        <row r="281">
          <cell r="S281" t="str">
            <v>1</v>
          </cell>
          <cell r="U281">
            <v>9810</v>
          </cell>
          <cell r="X281">
            <v>0</v>
          </cell>
          <cell r="Y281" t="str">
            <v>11-6200</v>
          </cell>
          <cell r="Z281" t="str">
            <v>11</v>
          </cell>
          <cell r="AB281" t="str">
            <v>600</v>
          </cell>
          <cell r="AH281">
            <v>0</v>
          </cell>
          <cell r="AI281">
            <v>0</v>
          </cell>
          <cell r="AJ281">
            <v>9810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X281" t="str">
            <v>1</v>
          </cell>
          <cell r="CB281">
            <v>0</v>
          </cell>
          <cell r="CD281" t="str">
            <v>11</v>
          </cell>
          <cell r="CE281" t="str">
            <v>6200</v>
          </cell>
          <cell r="CF281" t="str">
            <v>600</v>
          </cell>
          <cell r="CG281" t="str">
            <v>600</v>
          </cell>
        </row>
        <row r="282">
          <cell r="S282" t="str">
            <v>1</v>
          </cell>
          <cell r="U282">
            <v>474782.56999999995</v>
          </cell>
          <cell r="X282">
            <v>0</v>
          </cell>
          <cell r="Y282" t="str">
            <v>11-6300</v>
          </cell>
          <cell r="Z282" t="str">
            <v>11</v>
          </cell>
          <cell r="AB282" t="str">
            <v>600</v>
          </cell>
          <cell r="AH282">
            <v>0</v>
          </cell>
          <cell r="AI282">
            <v>85.99</v>
          </cell>
          <cell r="AJ282">
            <v>472207.73</v>
          </cell>
          <cell r="AK282">
            <v>2488.85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5555.51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X282" t="str">
            <v>1</v>
          </cell>
          <cell r="CB282">
            <v>0</v>
          </cell>
          <cell r="CD282" t="str">
            <v>11</v>
          </cell>
          <cell r="CE282" t="str">
            <v>6300</v>
          </cell>
          <cell r="CF282" t="str">
            <v>600</v>
          </cell>
          <cell r="CG282" t="str">
            <v>600</v>
          </cell>
        </row>
        <row r="283">
          <cell r="S283" t="str">
            <v>2</v>
          </cell>
          <cell r="U283">
            <v>0</v>
          </cell>
          <cell r="X283">
            <v>0</v>
          </cell>
          <cell r="Y283" t="str">
            <v>23-6300</v>
          </cell>
          <cell r="Z283" t="str">
            <v>23</v>
          </cell>
          <cell r="AB283" t="str">
            <v>600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X283" t="str">
            <v>2</v>
          </cell>
          <cell r="CB283">
            <v>0</v>
          </cell>
          <cell r="CD283" t="str">
            <v>23</v>
          </cell>
          <cell r="CE283" t="str">
            <v>6300</v>
          </cell>
          <cell r="CF283" t="str">
            <v>600</v>
          </cell>
          <cell r="CG283" t="str">
            <v>600</v>
          </cell>
        </row>
        <row r="284">
          <cell r="S284" t="str">
            <v>3</v>
          </cell>
          <cell r="U284">
            <v>0</v>
          </cell>
          <cell r="X284">
            <v>0</v>
          </cell>
          <cell r="Y284" t="str">
            <v>34-6600</v>
          </cell>
          <cell r="Z284" t="str">
            <v>34</v>
          </cell>
          <cell r="AB284" t="str">
            <v>600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X284" t="str">
            <v>3</v>
          </cell>
          <cell r="CB284">
            <v>0</v>
          </cell>
          <cell r="CD284" t="str">
            <v>34</v>
          </cell>
          <cell r="CE284" t="str">
            <v>6600</v>
          </cell>
          <cell r="CF284" t="str">
            <v>600</v>
          </cell>
          <cell r="CG284" t="str">
            <v>600</v>
          </cell>
        </row>
        <row r="285">
          <cell r="S285" t="str">
            <v>5</v>
          </cell>
          <cell r="U285">
            <v>479269.39000000007</v>
          </cell>
          <cell r="X285">
            <v>0</v>
          </cell>
          <cell r="Y285" t="str">
            <v>51-6200</v>
          </cell>
          <cell r="Z285" t="str">
            <v>51</v>
          </cell>
          <cell r="AB285" t="str">
            <v>600</v>
          </cell>
          <cell r="AH285">
            <v>0</v>
          </cell>
          <cell r="AI285">
            <v>0</v>
          </cell>
          <cell r="AJ285">
            <v>227117.47</v>
          </cell>
          <cell r="AK285">
            <v>32756.400000000001</v>
          </cell>
          <cell r="AL285">
            <v>18427.27</v>
          </cell>
          <cell r="AM285">
            <v>98134.15</v>
          </cell>
          <cell r="AN285">
            <v>4226.3999999999996</v>
          </cell>
          <cell r="AO285">
            <v>20020</v>
          </cell>
          <cell r="AP285">
            <v>11090</v>
          </cell>
          <cell r="AQ285">
            <v>9549</v>
          </cell>
          <cell r="AR285">
            <v>10647.2</v>
          </cell>
          <cell r="AS285">
            <v>47301.5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  <cell r="AX285">
            <v>0</v>
          </cell>
          <cell r="AY285">
            <v>0</v>
          </cell>
          <cell r="AZ285">
            <v>0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X285" t="str">
            <v>5</v>
          </cell>
          <cell r="CB285">
            <v>0</v>
          </cell>
          <cell r="CD285" t="str">
            <v>51</v>
          </cell>
          <cell r="CE285" t="str">
            <v>6200</v>
          </cell>
          <cell r="CF285" t="str">
            <v>600</v>
          </cell>
          <cell r="CG285" t="str">
            <v>600</v>
          </cell>
        </row>
        <row r="286">
          <cell r="S286" t="str">
            <v>5</v>
          </cell>
          <cell r="U286">
            <v>417.28</v>
          </cell>
          <cell r="X286">
            <v>0</v>
          </cell>
          <cell r="Y286" t="str">
            <v>51-6300</v>
          </cell>
          <cell r="Z286" t="str">
            <v>51</v>
          </cell>
          <cell r="AB286" t="str">
            <v>600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417.28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  <cell r="AX286">
            <v>0</v>
          </cell>
          <cell r="AY286">
            <v>0</v>
          </cell>
          <cell r="AZ286">
            <v>0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X286" t="str">
            <v>5</v>
          </cell>
          <cell r="CB286">
            <v>0</v>
          </cell>
          <cell r="CD286" t="str">
            <v>51</v>
          </cell>
          <cell r="CE286" t="str">
            <v>6300</v>
          </cell>
          <cell r="CF286" t="str">
            <v>600</v>
          </cell>
          <cell r="CG286" t="str">
            <v>600</v>
          </cell>
        </row>
        <row r="287">
          <cell r="S287" t="str">
            <v>5</v>
          </cell>
          <cell r="U287">
            <v>7110</v>
          </cell>
          <cell r="X287">
            <v>0</v>
          </cell>
          <cell r="Y287" t="str">
            <v>53-6200</v>
          </cell>
          <cell r="Z287" t="str">
            <v>53</v>
          </cell>
          <cell r="AB287" t="str">
            <v>600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7110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  <cell r="AX287">
            <v>0</v>
          </cell>
          <cell r="AY287">
            <v>0</v>
          </cell>
          <cell r="AZ287">
            <v>0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X287" t="str">
            <v>5</v>
          </cell>
          <cell r="CB287">
            <v>0</v>
          </cell>
          <cell r="CD287" t="str">
            <v>53</v>
          </cell>
          <cell r="CE287" t="str">
            <v>6200</v>
          </cell>
          <cell r="CF287" t="str">
            <v>600</v>
          </cell>
          <cell r="CG287" t="str">
            <v>600</v>
          </cell>
        </row>
        <row r="288">
          <cell r="S288" t="str">
            <v>5</v>
          </cell>
          <cell r="U288">
            <v>92292.14</v>
          </cell>
          <cell r="X288">
            <v>0</v>
          </cell>
          <cell r="Y288" t="str">
            <v>53-6300</v>
          </cell>
          <cell r="Z288" t="str">
            <v>53</v>
          </cell>
          <cell r="AB288" t="str">
            <v>600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92292.14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X288" t="str">
            <v>5</v>
          </cell>
          <cell r="CB288">
            <v>0</v>
          </cell>
          <cell r="CD288" t="str">
            <v>53</v>
          </cell>
          <cell r="CE288" t="str">
            <v>6300</v>
          </cell>
          <cell r="CF288" t="str">
            <v>600</v>
          </cell>
          <cell r="CG288" t="str">
            <v>600</v>
          </cell>
        </row>
        <row r="289">
          <cell r="S289" t="str">
            <v>7</v>
          </cell>
          <cell r="U289">
            <v>0</v>
          </cell>
          <cell r="X289">
            <v>0</v>
          </cell>
          <cell r="Y289" t="str">
            <v>71-6500</v>
          </cell>
          <cell r="Z289" t="str">
            <v>71</v>
          </cell>
          <cell r="AB289" t="str">
            <v>600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  <cell r="AX289">
            <v>0</v>
          </cell>
          <cell r="AY289">
            <v>0</v>
          </cell>
          <cell r="AZ289">
            <v>0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X289" t="str">
            <v>7</v>
          </cell>
          <cell r="CB289">
            <v>0</v>
          </cell>
          <cell r="CD289" t="str">
            <v>71</v>
          </cell>
          <cell r="CE289" t="str">
            <v>6500</v>
          </cell>
          <cell r="CF289" t="str">
            <v>600</v>
          </cell>
          <cell r="CG289" t="str">
            <v>600</v>
          </cell>
        </row>
        <row r="290">
          <cell r="S290" t="str">
            <v>8</v>
          </cell>
          <cell r="U290">
            <v>0</v>
          </cell>
          <cell r="X290">
            <v>0</v>
          </cell>
          <cell r="Y290" t="str">
            <v>81-6100</v>
          </cell>
          <cell r="Z290" t="str">
            <v>81</v>
          </cell>
          <cell r="AB290" t="str">
            <v>600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  <cell r="AX290">
            <v>0</v>
          </cell>
          <cell r="AY290">
            <v>0</v>
          </cell>
          <cell r="AZ290">
            <v>0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9125.6299999999992</v>
          </cell>
          <cell r="BH290">
            <v>-8598.01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-527.62</v>
          </cell>
          <cell r="BX290" t="str">
            <v>8</v>
          </cell>
          <cell r="CB290">
            <v>0</v>
          </cell>
          <cell r="CD290" t="str">
            <v>81</v>
          </cell>
          <cell r="CE290" t="str">
            <v>6100</v>
          </cell>
          <cell r="CF290" t="str">
            <v>600</v>
          </cell>
          <cell r="CG290" t="str">
            <v>600</v>
          </cell>
        </row>
        <row r="291">
          <cell r="S291" t="str">
            <v>8</v>
          </cell>
          <cell r="U291">
            <v>3618534.71</v>
          </cell>
          <cell r="X291">
            <v>0</v>
          </cell>
          <cell r="Y291" t="str">
            <v>81-6200</v>
          </cell>
          <cell r="Z291" t="str">
            <v>81</v>
          </cell>
          <cell r="AB291" t="str">
            <v>600</v>
          </cell>
          <cell r="AH291">
            <v>0</v>
          </cell>
          <cell r="AI291">
            <v>56308</v>
          </cell>
          <cell r="AJ291">
            <v>0</v>
          </cell>
          <cell r="AK291">
            <v>0</v>
          </cell>
          <cell r="AL291">
            <v>0</v>
          </cell>
          <cell r="AM291">
            <v>38471.75</v>
          </cell>
          <cell r="AN291">
            <v>0</v>
          </cell>
          <cell r="AO291">
            <v>116870</v>
          </cell>
          <cell r="AP291">
            <v>100144.1</v>
          </cell>
          <cell r="AQ291">
            <v>355427.17</v>
          </cell>
          <cell r="AR291">
            <v>430612.04</v>
          </cell>
          <cell r="AS291">
            <v>2520701.65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  <cell r="AX291">
            <v>0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X291" t="str">
            <v>8</v>
          </cell>
          <cell r="CB291">
            <v>0</v>
          </cell>
          <cell r="CD291" t="str">
            <v>81</v>
          </cell>
          <cell r="CE291" t="str">
            <v>6200</v>
          </cell>
          <cell r="CF291" t="str">
            <v>600</v>
          </cell>
          <cell r="CG291" t="str">
            <v>600</v>
          </cell>
        </row>
        <row r="292">
          <cell r="S292" t="str">
            <v>8</v>
          </cell>
          <cell r="U292">
            <v>-4433.82</v>
          </cell>
          <cell r="X292">
            <v>0</v>
          </cell>
          <cell r="Y292" t="str">
            <v>81-6300</v>
          </cell>
          <cell r="Z292" t="str">
            <v>81</v>
          </cell>
          <cell r="AB292" t="str">
            <v>600</v>
          </cell>
          <cell r="AH292">
            <v>0</v>
          </cell>
          <cell r="AI292">
            <v>0</v>
          </cell>
          <cell r="AJ292">
            <v>0</v>
          </cell>
          <cell r="AK292">
            <v>-3469.72</v>
          </cell>
          <cell r="AL292">
            <v>-75.069999999999993</v>
          </cell>
          <cell r="AM292">
            <v>0</v>
          </cell>
          <cell r="AN292">
            <v>-815.83</v>
          </cell>
          <cell r="AO292">
            <v>0</v>
          </cell>
          <cell r="AP292">
            <v>0</v>
          </cell>
          <cell r="AQ292">
            <v>-45.57</v>
          </cell>
          <cell r="AR292">
            <v>0</v>
          </cell>
          <cell r="AS292">
            <v>-27.63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  <cell r="AX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X292" t="str">
            <v>8</v>
          </cell>
          <cell r="CB292">
            <v>0</v>
          </cell>
          <cell r="CD292" t="str">
            <v>81</v>
          </cell>
          <cell r="CE292" t="str">
            <v>6300</v>
          </cell>
          <cell r="CF292" t="str">
            <v>600</v>
          </cell>
          <cell r="CG292" t="str">
            <v>600</v>
          </cell>
        </row>
        <row r="293">
          <cell r="S293" t="str">
            <v>8</v>
          </cell>
          <cell r="U293">
            <v>24200</v>
          </cell>
          <cell r="X293">
            <v>0</v>
          </cell>
          <cell r="Y293" t="str">
            <v>81-6400</v>
          </cell>
          <cell r="Z293" t="str">
            <v>81</v>
          </cell>
          <cell r="AB293" t="str">
            <v>600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24200</v>
          </cell>
          <cell r="AR293">
            <v>0</v>
          </cell>
          <cell r="AS293">
            <v>0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  <cell r="AX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X293" t="str">
            <v>8</v>
          </cell>
          <cell r="CB293">
            <v>0</v>
          </cell>
          <cell r="CD293" t="str">
            <v>81</v>
          </cell>
          <cell r="CE293" t="str">
            <v>6400</v>
          </cell>
          <cell r="CF293" t="str">
            <v>600</v>
          </cell>
          <cell r="CG293" t="str">
            <v>600</v>
          </cell>
        </row>
        <row r="294">
          <cell r="S294" t="str">
            <v>8</v>
          </cell>
          <cell r="U294">
            <v>6832463.71</v>
          </cell>
          <cell r="X294">
            <v>0</v>
          </cell>
          <cell r="Y294" t="str">
            <v>81-6600</v>
          </cell>
          <cell r="Z294" t="str">
            <v>81</v>
          </cell>
          <cell r="AB294" t="str">
            <v>600</v>
          </cell>
          <cell r="AH294">
            <v>0</v>
          </cell>
          <cell r="AI294">
            <v>312025</v>
          </cell>
          <cell r="AJ294">
            <v>0</v>
          </cell>
          <cell r="AK294">
            <v>6313121.6299999999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207317.08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X294" t="str">
            <v>8</v>
          </cell>
          <cell r="CB294">
            <v>0</v>
          </cell>
          <cell r="CD294" t="str">
            <v>81</v>
          </cell>
          <cell r="CE294" t="str">
            <v>6600</v>
          </cell>
          <cell r="CF294" t="str">
            <v>600</v>
          </cell>
          <cell r="CG294" t="str">
            <v>600</v>
          </cell>
        </row>
        <row r="295">
          <cell r="S295" t="str">
            <v>0</v>
          </cell>
          <cell r="U295">
            <v>0</v>
          </cell>
          <cell r="X295">
            <v>0</v>
          </cell>
          <cell r="Y295" t="str">
            <v>00-8900</v>
          </cell>
          <cell r="Z295" t="str">
            <v>00</v>
          </cell>
          <cell r="AB295" t="str">
            <v>600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E295">
            <v>0</v>
          </cell>
          <cell r="BF295">
            <v>25000000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-25000000</v>
          </cell>
          <cell r="BX295" t="str">
            <v>0</v>
          </cell>
          <cell r="CB295">
            <v>0</v>
          </cell>
          <cell r="CD295" t="str">
            <v>00</v>
          </cell>
          <cell r="CE295" t="str">
            <v>8900</v>
          </cell>
          <cell r="CF295" t="str">
            <v>600</v>
          </cell>
          <cell r="CG295" t="str">
            <v>600</v>
          </cell>
        </row>
        <row r="296">
          <cell r="S296" t="str">
            <v>1</v>
          </cell>
          <cell r="U296">
            <v>0</v>
          </cell>
          <cell r="X296">
            <v>0</v>
          </cell>
          <cell r="Y296" t="str">
            <v>11-6200</v>
          </cell>
          <cell r="Z296" t="str">
            <v>11</v>
          </cell>
          <cell r="AB296" t="str">
            <v>600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427.5</v>
          </cell>
          <cell r="AV296">
            <v>2383.73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E296">
            <v>-2811.23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X296" t="str">
            <v>1</v>
          </cell>
          <cell r="CB296">
            <v>0</v>
          </cell>
          <cell r="CD296" t="str">
            <v>11</v>
          </cell>
          <cell r="CE296" t="str">
            <v>6200</v>
          </cell>
          <cell r="CF296" t="str">
            <v>600</v>
          </cell>
          <cell r="CG296" t="str">
            <v>600</v>
          </cell>
        </row>
        <row r="297">
          <cell r="S297" t="str">
            <v>1</v>
          </cell>
          <cell r="U297">
            <v>0</v>
          </cell>
          <cell r="X297">
            <v>143528.60999999999</v>
          </cell>
          <cell r="Y297" t="str">
            <v>11-6300</v>
          </cell>
          <cell r="Z297" t="str">
            <v>11</v>
          </cell>
          <cell r="AB297" t="str">
            <v>600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0</v>
          </cell>
          <cell r="AU297">
            <v>20970</v>
          </cell>
          <cell r="AV297">
            <v>105048.59</v>
          </cell>
          <cell r="AW297">
            <v>13661.87</v>
          </cell>
          <cell r="AX297">
            <v>1796.21</v>
          </cell>
          <cell r="AY297">
            <v>0</v>
          </cell>
          <cell r="AZ297">
            <v>2051.94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19591.23</v>
          </cell>
          <cell r="BM297">
            <v>203145.1</v>
          </cell>
          <cell r="BN297">
            <v>86922.23</v>
          </cell>
          <cell r="BO297">
            <v>0</v>
          </cell>
          <cell r="BP297">
            <v>0</v>
          </cell>
          <cell r="BQ297">
            <v>0</v>
          </cell>
          <cell r="BX297" t="str">
            <v>1</v>
          </cell>
          <cell r="CB297">
            <v>0</v>
          </cell>
          <cell r="CD297" t="str">
            <v>11</v>
          </cell>
          <cell r="CE297" t="str">
            <v>6300</v>
          </cell>
          <cell r="CF297" t="str">
            <v>600</v>
          </cell>
          <cell r="CG297" t="str">
            <v>600</v>
          </cell>
        </row>
        <row r="298">
          <cell r="S298" t="str">
            <v>1</v>
          </cell>
          <cell r="U298">
            <v>0</v>
          </cell>
          <cell r="X298">
            <v>5049</v>
          </cell>
          <cell r="Y298" t="str">
            <v>11-6600</v>
          </cell>
          <cell r="Z298" t="str">
            <v>11</v>
          </cell>
          <cell r="AB298" t="str">
            <v>600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5049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X298" t="str">
            <v>1</v>
          </cell>
          <cell r="CB298">
            <v>0</v>
          </cell>
          <cell r="CD298" t="str">
            <v>11</v>
          </cell>
          <cell r="CE298" t="str">
            <v>6600</v>
          </cell>
          <cell r="CF298" t="str">
            <v>600</v>
          </cell>
          <cell r="CG298" t="str">
            <v>600</v>
          </cell>
        </row>
        <row r="299">
          <cell r="S299" t="str">
            <v>2</v>
          </cell>
          <cell r="U299">
            <v>0</v>
          </cell>
          <cell r="X299">
            <v>65.95</v>
          </cell>
          <cell r="Y299" t="str">
            <v>23-6300</v>
          </cell>
          <cell r="Z299" t="str">
            <v>23</v>
          </cell>
          <cell r="AB299" t="str">
            <v>600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65.95</v>
          </cell>
          <cell r="AZ299">
            <v>0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X299" t="str">
            <v>2</v>
          </cell>
          <cell r="CB299">
            <v>0</v>
          </cell>
          <cell r="CD299" t="str">
            <v>23</v>
          </cell>
          <cell r="CE299" t="str">
            <v>6300</v>
          </cell>
          <cell r="CF299" t="str">
            <v>600</v>
          </cell>
          <cell r="CG299" t="str">
            <v>600</v>
          </cell>
        </row>
        <row r="300">
          <cell r="S300" t="str">
            <v>3</v>
          </cell>
          <cell r="U300">
            <v>0</v>
          </cell>
          <cell r="X300">
            <v>5562.8899999999994</v>
          </cell>
          <cell r="Y300" t="str">
            <v>33-6300</v>
          </cell>
          <cell r="Z300" t="str">
            <v>33</v>
          </cell>
          <cell r="AB300" t="str">
            <v>600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0</v>
          </cell>
          <cell r="AU300">
            <v>3070.9</v>
          </cell>
          <cell r="AV300">
            <v>2098</v>
          </cell>
          <cell r="AW300">
            <v>0</v>
          </cell>
          <cell r="AX300">
            <v>393.99</v>
          </cell>
          <cell r="AY300">
            <v>0</v>
          </cell>
          <cell r="AZ300">
            <v>0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X300" t="str">
            <v>3</v>
          </cell>
          <cell r="CB300">
            <v>0</v>
          </cell>
          <cell r="CD300" t="str">
            <v>33</v>
          </cell>
          <cell r="CE300" t="str">
            <v>6300</v>
          </cell>
          <cell r="CF300" t="str">
            <v>600</v>
          </cell>
          <cell r="CG300" t="str">
            <v>600</v>
          </cell>
        </row>
        <row r="301">
          <cell r="S301" t="str">
            <v>3</v>
          </cell>
          <cell r="U301">
            <v>0</v>
          </cell>
          <cell r="X301">
            <v>26193.519999999997</v>
          </cell>
          <cell r="Y301" t="str">
            <v>35-6300</v>
          </cell>
          <cell r="Z301" t="str">
            <v>35</v>
          </cell>
          <cell r="AB301" t="str">
            <v>600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170.57</v>
          </cell>
          <cell r="AV301">
            <v>24545.78</v>
          </cell>
          <cell r="AW301">
            <v>1477.17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X301" t="str">
            <v>3</v>
          </cell>
          <cell r="CB301">
            <v>0</v>
          </cell>
          <cell r="CD301" t="str">
            <v>35</v>
          </cell>
          <cell r="CE301" t="str">
            <v>6300</v>
          </cell>
          <cell r="CF301" t="str">
            <v>600</v>
          </cell>
          <cell r="CG301" t="str">
            <v>600</v>
          </cell>
        </row>
        <row r="302">
          <cell r="S302" t="str">
            <v>3</v>
          </cell>
          <cell r="U302">
            <v>0</v>
          </cell>
          <cell r="X302">
            <v>23249.22</v>
          </cell>
          <cell r="Y302" t="str">
            <v>35-6600</v>
          </cell>
          <cell r="Z302" t="str">
            <v>35</v>
          </cell>
          <cell r="AB302" t="str">
            <v>600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23249.22</v>
          </cell>
          <cell r="AX302">
            <v>0</v>
          </cell>
          <cell r="AY302">
            <v>0</v>
          </cell>
          <cell r="AZ302">
            <v>0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X302" t="str">
            <v>3</v>
          </cell>
          <cell r="CB302">
            <v>0</v>
          </cell>
          <cell r="CD302" t="str">
            <v>35</v>
          </cell>
          <cell r="CE302" t="str">
            <v>6600</v>
          </cell>
          <cell r="CF302" t="str">
            <v>600</v>
          </cell>
          <cell r="CG302" t="str">
            <v>600</v>
          </cell>
        </row>
        <row r="303">
          <cell r="S303" t="str">
            <v>3</v>
          </cell>
          <cell r="U303">
            <v>0</v>
          </cell>
          <cell r="X303">
            <v>0</v>
          </cell>
          <cell r="Y303" t="str">
            <v>36-6200</v>
          </cell>
          <cell r="Z303" t="str">
            <v>36</v>
          </cell>
          <cell r="AB303" t="str">
            <v>600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0</v>
          </cell>
          <cell r="AU303">
            <v>0</v>
          </cell>
          <cell r="AV303">
            <v>0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1780.84</v>
          </cell>
          <cell r="BC303">
            <v>0</v>
          </cell>
          <cell r="BD303">
            <v>0</v>
          </cell>
          <cell r="BE303">
            <v>-1780.84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X303" t="str">
            <v>3</v>
          </cell>
          <cell r="CB303">
            <v>0</v>
          </cell>
          <cell r="CD303" t="str">
            <v>36</v>
          </cell>
          <cell r="CE303" t="str">
            <v>6200</v>
          </cell>
          <cell r="CF303" t="str">
            <v>600</v>
          </cell>
          <cell r="CG303" t="str">
            <v>600</v>
          </cell>
        </row>
        <row r="304">
          <cell r="S304" t="str">
            <v>3</v>
          </cell>
          <cell r="U304">
            <v>0</v>
          </cell>
          <cell r="X304">
            <v>182312.42</v>
          </cell>
          <cell r="Y304" t="str">
            <v>36-6300</v>
          </cell>
          <cell r="Z304" t="str">
            <v>36</v>
          </cell>
          <cell r="AB304" t="str">
            <v>600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182312.42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X304" t="str">
            <v>3</v>
          </cell>
          <cell r="CB304">
            <v>0</v>
          </cell>
          <cell r="CD304" t="str">
            <v>36</v>
          </cell>
          <cell r="CE304" t="str">
            <v>6300</v>
          </cell>
          <cell r="CF304" t="str">
            <v>600</v>
          </cell>
          <cell r="CG304" t="str">
            <v>600</v>
          </cell>
        </row>
        <row r="305">
          <cell r="S305" t="str">
            <v>5</v>
          </cell>
          <cell r="U305">
            <v>262.56</v>
          </cell>
          <cell r="X305">
            <v>60710.180000000008</v>
          </cell>
          <cell r="Y305" t="str">
            <v>51-6100</v>
          </cell>
          <cell r="Z305" t="str">
            <v>51</v>
          </cell>
          <cell r="AB305" t="str">
            <v>600</v>
          </cell>
          <cell r="AH305">
            <v>131.96</v>
          </cell>
          <cell r="AI305">
            <v>130.6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735.8</v>
          </cell>
          <cell r="AU305">
            <v>-61.62</v>
          </cell>
          <cell r="AV305">
            <v>9825.49</v>
          </cell>
          <cell r="AW305">
            <v>10094.379999999999</v>
          </cell>
          <cell r="AX305">
            <v>10094.379999999999</v>
          </cell>
          <cell r="AY305">
            <v>10094.379999999999</v>
          </cell>
          <cell r="AZ305">
            <v>10094.379999999999</v>
          </cell>
          <cell r="BA305">
            <v>10094.379999999999</v>
          </cell>
          <cell r="BB305">
            <v>10094.379999999999</v>
          </cell>
          <cell r="BC305">
            <v>10094.379999999999</v>
          </cell>
          <cell r="BD305">
            <v>10094.379999999999</v>
          </cell>
          <cell r="BE305">
            <v>-30544.53</v>
          </cell>
          <cell r="BF305">
            <v>669.54</v>
          </cell>
          <cell r="BG305">
            <v>-8120.06</v>
          </cell>
          <cell r="BH305">
            <v>9310.8799999999992</v>
          </cell>
          <cell r="BI305">
            <v>9310.8799999999992</v>
          </cell>
          <cell r="BJ305">
            <v>9310.8799999999992</v>
          </cell>
          <cell r="BK305">
            <v>9310.8799999999992</v>
          </cell>
          <cell r="BL305">
            <v>9310.8799999999992</v>
          </cell>
          <cell r="BM305">
            <v>9310.8799999999992</v>
          </cell>
          <cell r="BN305">
            <v>9310.8799999999992</v>
          </cell>
          <cell r="BO305">
            <v>9310.8799999999992</v>
          </cell>
          <cell r="BP305">
            <v>9310.8799999999992</v>
          </cell>
          <cell r="BQ305">
            <v>27258.42</v>
          </cell>
          <cell r="BX305" t="str">
            <v>5</v>
          </cell>
          <cell r="CB305">
            <v>0</v>
          </cell>
          <cell r="CD305" t="str">
            <v>51</v>
          </cell>
          <cell r="CE305" t="str">
            <v>6100</v>
          </cell>
          <cell r="CF305" t="str">
            <v>600</v>
          </cell>
          <cell r="CG305" t="str">
            <v>600</v>
          </cell>
        </row>
        <row r="306">
          <cell r="S306" t="str">
            <v>5</v>
          </cell>
          <cell r="U306">
            <v>132971.60999999999</v>
          </cell>
          <cell r="X306">
            <v>0</v>
          </cell>
          <cell r="Y306" t="str">
            <v>51-6200</v>
          </cell>
          <cell r="Z306" t="str">
            <v>51</v>
          </cell>
          <cell r="AB306" t="str">
            <v>600</v>
          </cell>
          <cell r="AH306">
            <v>0</v>
          </cell>
          <cell r="AI306">
            <v>0</v>
          </cell>
          <cell r="AJ306">
            <v>15925.55</v>
          </cell>
          <cell r="AK306">
            <v>1250.4000000000001</v>
          </cell>
          <cell r="AL306">
            <v>16572.259999999998</v>
          </cell>
          <cell r="AM306">
            <v>24999.4</v>
          </cell>
          <cell r="AN306">
            <v>1500</v>
          </cell>
          <cell r="AO306">
            <v>61674</v>
          </cell>
          <cell r="AP306">
            <v>11050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1300</v>
          </cell>
          <cell r="AX306">
            <v>0</v>
          </cell>
          <cell r="AY306">
            <v>0</v>
          </cell>
          <cell r="AZ306">
            <v>1000</v>
          </cell>
          <cell r="BA306">
            <v>17426.509999999998</v>
          </cell>
          <cell r="BB306">
            <v>0</v>
          </cell>
          <cell r="BC306">
            <v>0</v>
          </cell>
          <cell r="BD306">
            <v>0</v>
          </cell>
          <cell r="BE306">
            <v>-19726.509999999998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X306" t="str">
            <v>5</v>
          </cell>
          <cell r="CB306">
            <v>0</v>
          </cell>
          <cell r="CD306" t="str">
            <v>51</v>
          </cell>
          <cell r="CE306" t="str">
            <v>6200</v>
          </cell>
          <cell r="CF306" t="str">
            <v>600</v>
          </cell>
          <cell r="CG306" t="str">
            <v>600</v>
          </cell>
        </row>
        <row r="307">
          <cell r="S307" t="str">
            <v>5</v>
          </cell>
          <cell r="U307">
            <v>0</v>
          </cell>
          <cell r="X307">
            <v>0</v>
          </cell>
          <cell r="Y307" t="str">
            <v>51-6300</v>
          </cell>
          <cell r="Z307" t="str">
            <v>51</v>
          </cell>
          <cell r="AB307" t="str">
            <v>600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0</v>
          </cell>
          <cell r="AU307">
            <v>0</v>
          </cell>
          <cell r="AV307">
            <v>0</v>
          </cell>
          <cell r="AW307">
            <v>0</v>
          </cell>
          <cell r="AX307">
            <v>0</v>
          </cell>
          <cell r="AY307">
            <v>0</v>
          </cell>
          <cell r="AZ307">
            <v>0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5645</v>
          </cell>
          <cell r="BP307">
            <v>0</v>
          </cell>
          <cell r="BQ307">
            <v>0</v>
          </cell>
          <cell r="BX307" t="str">
            <v>5</v>
          </cell>
          <cell r="CB307">
            <v>0</v>
          </cell>
          <cell r="CD307" t="str">
            <v>51</v>
          </cell>
          <cell r="CE307" t="str">
            <v>6300</v>
          </cell>
          <cell r="CF307" t="str">
            <v>600</v>
          </cell>
          <cell r="CG307" t="str">
            <v>600</v>
          </cell>
        </row>
        <row r="308">
          <cell r="S308" t="str">
            <v>5</v>
          </cell>
          <cell r="U308">
            <v>0</v>
          </cell>
          <cell r="X308">
            <v>0</v>
          </cell>
          <cell r="Y308" t="str">
            <v>51-6600</v>
          </cell>
          <cell r="Z308" t="str">
            <v>51</v>
          </cell>
          <cell r="AB308" t="str">
            <v>600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X308" t="str">
            <v>5</v>
          </cell>
          <cell r="CB308">
            <v>0</v>
          </cell>
          <cell r="CD308" t="str">
            <v>51</v>
          </cell>
          <cell r="CE308" t="str">
            <v>6600</v>
          </cell>
          <cell r="CF308" t="str">
            <v>600</v>
          </cell>
          <cell r="CG308" t="str">
            <v>600</v>
          </cell>
        </row>
        <row r="309">
          <cell r="S309" t="str">
            <v>5</v>
          </cell>
          <cell r="U309">
            <v>0</v>
          </cell>
          <cell r="X309">
            <v>0</v>
          </cell>
          <cell r="Y309" t="str">
            <v>52-6100</v>
          </cell>
          <cell r="Z309" t="str">
            <v>52</v>
          </cell>
          <cell r="AB309" t="str">
            <v>600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1420.11</v>
          </cell>
          <cell r="BI309">
            <v>4156.0200000000004</v>
          </cell>
          <cell r="BJ309">
            <v>3424.28</v>
          </cell>
          <cell r="BK309">
            <v>2616.86</v>
          </cell>
          <cell r="BL309">
            <v>2778.87</v>
          </cell>
          <cell r="BM309">
            <v>3216.82</v>
          </cell>
          <cell r="BN309">
            <v>3789.45</v>
          </cell>
          <cell r="BO309">
            <v>3953.56</v>
          </cell>
          <cell r="BP309">
            <v>3248.17</v>
          </cell>
          <cell r="BQ309">
            <v>3150.48</v>
          </cell>
          <cell r="BX309" t="str">
            <v>5</v>
          </cell>
          <cell r="CB309">
            <v>0</v>
          </cell>
          <cell r="CD309" t="str">
            <v>52</v>
          </cell>
          <cell r="CE309" t="str">
            <v>6100</v>
          </cell>
          <cell r="CF309" t="str">
            <v>600</v>
          </cell>
          <cell r="CG309" t="str">
            <v>600</v>
          </cell>
        </row>
        <row r="310">
          <cell r="S310" t="str">
            <v>5</v>
          </cell>
          <cell r="U310">
            <v>0</v>
          </cell>
          <cell r="X310">
            <v>0</v>
          </cell>
          <cell r="Y310" t="str">
            <v>52-6200</v>
          </cell>
          <cell r="Z310" t="str">
            <v>52</v>
          </cell>
          <cell r="AB310" t="str">
            <v>600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3906.5</v>
          </cell>
          <cell r="AW310">
            <v>18982</v>
          </cell>
          <cell r="AX310">
            <v>1600</v>
          </cell>
          <cell r="AY310">
            <v>2845</v>
          </cell>
          <cell r="AZ310">
            <v>11888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-39221.5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8248.4500000000007</v>
          </cell>
          <cell r="BL310">
            <v>58058</v>
          </cell>
          <cell r="BM310">
            <v>0</v>
          </cell>
          <cell r="BN310">
            <v>59889</v>
          </cell>
          <cell r="BO310">
            <v>0</v>
          </cell>
          <cell r="BP310">
            <v>43176</v>
          </cell>
          <cell r="BQ310">
            <v>-169371.45</v>
          </cell>
          <cell r="BX310" t="str">
            <v>5</v>
          </cell>
          <cell r="CB310">
            <v>0</v>
          </cell>
          <cell r="CD310" t="str">
            <v>52</v>
          </cell>
          <cell r="CE310" t="str">
            <v>6200</v>
          </cell>
          <cell r="CF310" t="str">
            <v>600</v>
          </cell>
          <cell r="CG310" t="str">
            <v>600</v>
          </cell>
        </row>
        <row r="311">
          <cell r="S311" t="str">
            <v>5</v>
          </cell>
          <cell r="U311">
            <v>3319.2</v>
          </cell>
          <cell r="X311">
            <v>174674.57999999996</v>
          </cell>
          <cell r="Y311" t="str">
            <v>52-6300</v>
          </cell>
          <cell r="Z311" t="str">
            <v>52</v>
          </cell>
          <cell r="AB311" t="str">
            <v>600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3319.2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30327.95</v>
          </cell>
          <cell r="AV311">
            <v>6475.75</v>
          </cell>
          <cell r="AW311">
            <v>108785.09</v>
          </cell>
          <cell r="AX311">
            <v>10329.43</v>
          </cell>
          <cell r="AY311">
            <v>0</v>
          </cell>
          <cell r="AZ311">
            <v>18756.36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9624</v>
          </cell>
          <cell r="BL311">
            <v>25099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X311" t="str">
            <v>5</v>
          </cell>
          <cell r="CB311">
            <v>0</v>
          </cell>
          <cell r="CD311" t="str">
            <v>52</v>
          </cell>
          <cell r="CE311" t="str">
            <v>6300</v>
          </cell>
          <cell r="CF311" t="str">
            <v>600</v>
          </cell>
          <cell r="CG311" t="str">
            <v>600</v>
          </cell>
        </row>
        <row r="312">
          <cell r="S312" t="str">
            <v>5</v>
          </cell>
          <cell r="U312">
            <v>81549</v>
          </cell>
          <cell r="X312">
            <v>0</v>
          </cell>
          <cell r="Y312" t="str">
            <v>53-6200</v>
          </cell>
          <cell r="Z312" t="str">
            <v>53</v>
          </cell>
          <cell r="AB312" t="str">
            <v>600</v>
          </cell>
          <cell r="AH312">
            <v>0</v>
          </cell>
          <cell r="AI312">
            <v>0</v>
          </cell>
          <cell r="AJ312">
            <v>1649</v>
          </cell>
          <cell r="AK312">
            <v>0</v>
          </cell>
          <cell r="AL312">
            <v>79900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43837.5</v>
          </cell>
          <cell r="AU312">
            <v>49130.6</v>
          </cell>
          <cell r="AV312">
            <v>131196.62</v>
          </cell>
          <cell r="AW312">
            <v>0</v>
          </cell>
          <cell r="AX312">
            <v>19367.150000000001</v>
          </cell>
          <cell r="AY312">
            <v>17708.32</v>
          </cell>
          <cell r="AZ312">
            <v>25559.7</v>
          </cell>
          <cell r="BA312">
            <v>1972.17</v>
          </cell>
          <cell r="BB312">
            <v>0</v>
          </cell>
          <cell r="BC312">
            <v>0</v>
          </cell>
          <cell r="BD312">
            <v>0</v>
          </cell>
          <cell r="BE312">
            <v>-288772.06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6977.19</v>
          </cell>
          <cell r="BL312">
            <v>60628.69</v>
          </cell>
          <cell r="BM312">
            <v>44000</v>
          </cell>
          <cell r="BN312">
            <v>90520</v>
          </cell>
          <cell r="BO312">
            <v>18480</v>
          </cell>
          <cell r="BP312">
            <v>110315.69</v>
          </cell>
          <cell r="BQ312">
            <v>-328136.57</v>
          </cell>
          <cell r="BX312" t="str">
            <v>5</v>
          </cell>
          <cell r="CB312">
            <v>0</v>
          </cell>
          <cell r="CD312" t="str">
            <v>53</v>
          </cell>
          <cell r="CE312" t="str">
            <v>6200</v>
          </cell>
          <cell r="CF312" t="str">
            <v>600</v>
          </cell>
          <cell r="CG312" t="str">
            <v>600</v>
          </cell>
        </row>
        <row r="313">
          <cell r="S313" t="str">
            <v>5</v>
          </cell>
          <cell r="U313">
            <v>43582.75</v>
          </cell>
          <cell r="X313">
            <v>312352.76999999996</v>
          </cell>
          <cell r="Y313" t="str">
            <v>53-6300</v>
          </cell>
          <cell r="Z313" t="str">
            <v>53</v>
          </cell>
          <cell r="AB313" t="str">
            <v>600</v>
          </cell>
          <cell r="AH313">
            <v>0</v>
          </cell>
          <cell r="AI313">
            <v>0</v>
          </cell>
          <cell r="AJ313">
            <v>7736</v>
          </cell>
          <cell r="AK313">
            <v>0</v>
          </cell>
          <cell r="AL313">
            <v>35846.75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76119.759999999995</v>
          </cell>
          <cell r="AU313">
            <v>122894.14</v>
          </cell>
          <cell r="AV313">
            <v>73874.61</v>
          </cell>
          <cell r="AW313">
            <v>5383.2</v>
          </cell>
          <cell r="AX313">
            <v>3611</v>
          </cell>
          <cell r="AY313">
            <v>1026</v>
          </cell>
          <cell r="AZ313">
            <v>22367.279999999999</v>
          </cell>
          <cell r="BA313">
            <v>0</v>
          </cell>
          <cell r="BB313">
            <v>0</v>
          </cell>
          <cell r="BC313">
            <v>0</v>
          </cell>
          <cell r="BD313">
            <v>1341.12</v>
          </cell>
          <cell r="BE313">
            <v>5735.66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57808.24</v>
          </cell>
          <cell r="BM313">
            <v>30.51</v>
          </cell>
          <cell r="BN313">
            <v>1158.06</v>
          </cell>
          <cell r="BO313">
            <v>0</v>
          </cell>
          <cell r="BP313">
            <v>0</v>
          </cell>
          <cell r="BQ313">
            <v>111823</v>
          </cell>
          <cell r="BX313" t="str">
            <v>5</v>
          </cell>
          <cell r="CB313">
            <v>0</v>
          </cell>
          <cell r="CD313" t="str">
            <v>53</v>
          </cell>
          <cell r="CE313" t="str">
            <v>6300</v>
          </cell>
          <cell r="CF313" t="str">
            <v>600</v>
          </cell>
          <cell r="CG313" t="str">
            <v>600</v>
          </cell>
        </row>
        <row r="314">
          <cell r="S314" t="str">
            <v>7</v>
          </cell>
          <cell r="U314">
            <v>0</v>
          </cell>
          <cell r="X314">
            <v>0</v>
          </cell>
          <cell r="Y314" t="str">
            <v>71-6500</v>
          </cell>
          <cell r="Z314" t="str">
            <v>71</v>
          </cell>
          <cell r="AB314" t="str">
            <v>600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254651.84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X314" t="str">
            <v>7</v>
          </cell>
          <cell r="CB314">
            <v>0</v>
          </cell>
          <cell r="CD314" t="str">
            <v>71</v>
          </cell>
          <cell r="CE314" t="str">
            <v>6500</v>
          </cell>
          <cell r="CF314" t="str">
            <v>600</v>
          </cell>
          <cell r="CG314" t="str">
            <v>600</v>
          </cell>
        </row>
        <row r="315">
          <cell r="S315" t="str">
            <v>8</v>
          </cell>
          <cell r="U315">
            <v>0</v>
          </cell>
          <cell r="X315">
            <v>0</v>
          </cell>
          <cell r="Y315" t="str">
            <v>81-6100</v>
          </cell>
          <cell r="Z315" t="str">
            <v>81</v>
          </cell>
          <cell r="AB315" t="str">
            <v>600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8598.01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527.62</v>
          </cell>
          <cell r="BX315" t="str">
            <v>8</v>
          </cell>
          <cell r="CB315">
            <v>0</v>
          </cell>
          <cell r="CD315" t="str">
            <v>81</v>
          </cell>
          <cell r="CE315" t="str">
            <v>6100</v>
          </cell>
          <cell r="CF315" t="str">
            <v>600</v>
          </cell>
          <cell r="CG315" t="str">
            <v>600</v>
          </cell>
        </row>
        <row r="316">
          <cell r="S316" t="str">
            <v>8</v>
          </cell>
          <cell r="U316">
            <v>377072.16000000003</v>
          </cell>
          <cell r="X316">
            <v>0</v>
          </cell>
          <cell r="Y316" t="str">
            <v>81-6200</v>
          </cell>
          <cell r="Z316" t="str">
            <v>81</v>
          </cell>
          <cell r="AB316" t="str">
            <v>600</v>
          </cell>
          <cell r="AH316">
            <v>1580.8</v>
          </cell>
          <cell r="AI316">
            <v>9718.35</v>
          </cell>
          <cell r="AJ316">
            <v>49350</v>
          </cell>
          <cell r="AK316">
            <v>19420</v>
          </cell>
          <cell r="AL316">
            <v>0</v>
          </cell>
          <cell r="AM316">
            <v>0</v>
          </cell>
          <cell r="AN316">
            <v>16842.5</v>
          </cell>
          <cell r="AO316">
            <v>68250</v>
          </cell>
          <cell r="AP316">
            <v>0</v>
          </cell>
          <cell r="AQ316">
            <v>136835.5</v>
          </cell>
          <cell r="AR316">
            <v>34125.01</v>
          </cell>
          <cell r="AS316">
            <v>40950</v>
          </cell>
          <cell r="AT316">
            <v>2578237.2000000002</v>
          </cell>
          <cell r="AU316">
            <v>1934164.75</v>
          </cell>
          <cell r="AV316">
            <v>3079297.94</v>
          </cell>
          <cell r="AW316">
            <v>438177.43</v>
          </cell>
          <cell r="AX316">
            <v>2385487.94</v>
          </cell>
          <cell r="AY316">
            <v>1548124.34</v>
          </cell>
          <cell r="AZ316">
            <v>604542.32999999996</v>
          </cell>
          <cell r="BA316">
            <v>541886.85</v>
          </cell>
          <cell r="BB316">
            <v>852687.43</v>
          </cell>
          <cell r="BC316">
            <v>26409.5</v>
          </cell>
          <cell r="BD316">
            <v>536666.65</v>
          </cell>
          <cell r="BE316">
            <v>-14525682.359999999</v>
          </cell>
          <cell r="BF316">
            <v>33475.08</v>
          </cell>
          <cell r="BG316">
            <v>2631770.9</v>
          </cell>
          <cell r="BH316">
            <v>4335454.9400000004</v>
          </cell>
          <cell r="BI316">
            <v>3127678.26</v>
          </cell>
          <cell r="BJ316">
            <v>5004390.08</v>
          </cell>
          <cell r="BK316">
            <v>3519416.46</v>
          </cell>
          <cell r="BL316">
            <v>5592949.6600000001</v>
          </cell>
          <cell r="BM316">
            <v>4591953.25</v>
          </cell>
          <cell r="BN316">
            <v>3192545.75</v>
          </cell>
          <cell r="BO316">
            <v>4624583.46</v>
          </cell>
          <cell r="BP316">
            <v>2533968.87</v>
          </cell>
          <cell r="BQ316">
            <v>-39136411.07</v>
          </cell>
          <cell r="BX316" t="str">
            <v>8</v>
          </cell>
          <cell r="CB316">
            <v>0</v>
          </cell>
          <cell r="CD316" t="str">
            <v>81</v>
          </cell>
          <cell r="CE316" t="str">
            <v>6200</v>
          </cell>
          <cell r="CF316" t="str">
            <v>600</v>
          </cell>
          <cell r="CG316" t="str">
            <v>600</v>
          </cell>
        </row>
        <row r="317">
          <cell r="S317" t="str">
            <v>8</v>
          </cell>
          <cell r="U317">
            <v>-10560.78</v>
          </cell>
          <cell r="X317">
            <v>2888943.6100000003</v>
          </cell>
          <cell r="Y317" t="str">
            <v>81-6300</v>
          </cell>
          <cell r="Z317" t="str">
            <v>81</v>
          </cell>
          <cell r="AB317" t="str">
            <v>600</v>
          </cell>
          <cell r="AH317">
            <v>-160.19999999999999</v>
          </cell>
          <cell r="AI317">
            <v>207.75</v>
          </cell>
          <cell r="AJ317">
            <v>10012.799999999999</v>
          </cell>
          <cell r="AK317">
            <v>-91.14</v>
          </cell>
          <cell r="AL317">
            <v>0</v>
          </cell>
          <cell r="AM317">
            <v>-9.24</v>
          </cell>
          <cell r="AN317">
            <v>-19924.39</v>
          </cell>
          <cell r="AO317">
            <v>0</v>
          </cell>
          <cell r="AP317">
            <v>-596.36</v>
          </cell>
          <cell r="AQ317">
            <v>0</v>
          </cell>
          <cell r="AR317">
            <v>0</v>
          </cell>
          <cell r="AS317">
            <v>0</v>
          </cell>
          <cell r="AT317">
            <v>59959.12</v>
          </cell>
          <cell r="AU317">
            <v>360820.81</v>
          </cell>
          <cell r="AV317">
            <v>1876413.37</v>
          </cell>
          <cell r="AW317">
            <v>158355.75</v>
          </cell>
          <cell r="AX317">
            <v>97711.88</v>
          </cell>
          <cell r="AY317">
            <v>90408.08</v>
          </cell>
          <cell r="AZ317">
            <v>183645.54</v>
          </cell>
          <cell r="BA317">
            <v>36955.360000000001</v>
          </cell>
          <cell r="BB317">
            <v>672.72</v>
          </cell>
          <cell r="BC317">
            <v>10498.21</v>
          </cell>
          <cell r="BD317">
            <v>13511.27</v>
          </cell>
          <cell r="BE317">
            <v>-8.5</v>
          </cell>
          <cell r="BF317">
            <v>-29.17</v>
          </cell>
          <cell r="BG317">
            <v>17251.77</v>
          </cell>
          <cell r="BH317">
            <v>705.31</v>
          </cell>
          <cell r="BI317">
            <v>700.56</v>
          </cell>
          <cell r="BJ317">
            <v>7613.2</v>
          </cell>
          <cell r="BK317">
            <v>18172.54</v>
          </cell>
          <cell r="BL317">
            <v>2171.4299999999998</v>
          </cell>
          <cell r="BM317">
            <v>7561.53</v>
          </cell>
          <cell r="BN317">
            <v>2358.9299999999998</v>
          </cell>
          <cell r="BO317">
            <v>3090.22</v>
          </cell>
          <cell r="BP317">
            <v>181635.75</v>
          </cell>
          <cell r="BQ317">
            <v>31813.38</v>
          </cell>
          <cell r="BX317" t="str">
            <v>8</v>
          </cell>
          <cell r="CB317">
            <v>0</v>
          </cell>
          <cell r="CD317" t="str">
            <v>81</v>
          </cell>
          <cell r="CE317" t="str">
            <v>6300</v>
          </cell>
          <cell r="CF317" t="str">
            <v>600</v>
          </cell>
          <cell r="CG317" t="str">
            <v>600</v>
          </cell>
        </row>
        <row r="318">
          <cell r="S318" t="str">
            <v>8</v>
          </cell>
          <cell r="U318">
            <v>0</v>
          </cell>
          <cell r="X318">
            <v>7353.3</v>
          </cell>
          <cell r="Y318" t="str">
            <v>81-6400</v>
          </cell>
          <cell r="Z318" t="str">
            <v>81</v>
          </cell>
          <cell r="AB318" t="str">
            <v>600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53.3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7300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555.17999999999995</v>
          </cell>
          <cell r="BJ318">
            <v>0</v>
          </cell>
          <cell r="BK318">
            <v>0</v>
          </cell>
          <cell r="BL318">
            <v>0</v>
          </cell>
          <cell r="BM318">
            <v>540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X318" t="str">
            <v>8</v>
          </cell>
          <cell r="CB318">
            <v>0</v>
          </cell>
          <cell r="CD318" t="str">
            <v>81</v>
          </cell>
          <cell r="CE318" t="str">
            <v>6400</v>
          </cell>
          <cell r="CF318" t="str">
            <v>600</v>
          </cell>
          <cell r="CG318" t="str">
            <v>600</v>
          </cell>
        </row>
        <row r="319">
          <cell r="S319" t="str">
            <v>8</v>
          </cell>
          <cell r="U319">
            <v>0</v>
          </cell>
          <cell r="X319">
            <v>16147004.02</v>
          </cell>
          <cell r="Y319" t="str">
            <v>81-6600</v>
          </cell>
          <cell r="Z319" t="str">
            <v>81</v>
          </cell>
          <cell r="AB319" t="str">
            <v>600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277915</v>
          </cell>
          <cell r="AU319">
            <v>258697.17</v>
          </cell>
          <cell r="AV319">
            <v>418305.9</v>
          </cell>
          <cell r="AW319">
            <v>59001.599999999999</v>
          </cell>
          <cell r="AX319">
            <v>0</v>
          </cell>
          <cell r="AY319">
            <v>61320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15071764.35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51685353.909999996</v>
          </cell>
          <cell r="BX319" t="str">
            <v>8</v>
          </cell>
          <cell r="CB319">
            <v>0</v>
          </cell>
          <cell r="CD319" t="str">
            <v>81</v>
          </cell>
          <cell r="CE319" t="str">
            <v>6600</v>
          </cell>
          <cell r="CF319" t="str">
            <v>600</v>
          </cell>
          <cell r="CG319" t="str">
            <v>600</v>
          </cell>
        </row>
        <row r="320">
          <cell r="S320" t="str">
            <v>1</v>
          </cell>
          <cell r="U320">
            <v>0</v>
          </cell>
          <cell r="X320">
            <v>0</v>
          </cell>
          <cell r="Y320" t="str">
            <v>11-6300</v>
          </cell>
          <cell r="Z320" t="str">
            <v>11</v>
          </cell>
          <cell r="AB320" t="str">
            <v>600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X320" t="str">
            <v>1</v>
          </cell>
          <cell r="CB320">
            <v>0</v>
          </cell>
          <cell r="CD320" t="str">
            <v>11</v>
          </cell>
          <cell r="CE320" t="str">
            <v>6300</v>
          </cell>
          <cell r="CF320" t="str">
            <v>600</v>
          </cell>
          <cell r="CG320" t="str">
            <v>600</v>
          </cell>
        </row>
        <row r="321">
          <cell r="S321" t="str">
            <v>5</v>
          </cell>
          <cell r="U321">
            <v>46038.009999999995</v>
          </cell>
          <cell r="X321">
            <v>63909.47</v>
          </cell>
          <cell r="Y321" t="str">
            <v>51-6200</v>
          </cell>
          <cell r="Z321" t="str">
            <v>51</v>
          </cell>
          <cell r="AB321" t="str">
            <v>600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29038.01</v>
          </cell>
          <cell r="AS321">
            <v>17000</v>
          </cell>
          <cell r="AT321">
            <v>0</v>
          </cell>
          <cell r="AU321">
            <v>0</v>
          </cell>
          <cell r="AV321">
            <v>0</v>
          </cell>
          <cell r="AW321">
            <v>23329.47</v>
          </cell>
          <cell r="AX321">
            <v>6455</v>
          </cell>
          <cell r="AY321">
            <v>3500</v>
          </cell>
          <cell r="AZ321">
            <v>0</v>
          </cell>
          <cell r="BA321">
            <v>12825</v>
          </cell>
          <cell r="BB321">
            <v>0</v>
          </cell>
          <cell r="BC321">
            <v>0</v>
          </cell>
          <cell r="BD321">
            <v>0</v>
          </cell>
          <cell r="BE321">
            <v>17800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X321" t="str">
            <v>5</v>
          </cell>
          <cell r="CB321">
            <v>0</v>
          </cell>
          <cell r="CD321" t="str">
            <v>51</v>
          </cell>
          <cell r="CE321" t="str">
            <v>6200</v>
          </cell>
          <cell r="CF321" t="str">
            <v>600</v>
          </cell>
          <cell r="CG321" t="str">
            <v>600</v>
          </cell>
        </row>
        <row r="322">
          <cell r="S322" t="str">
            <v>5</v>
          </cell>
          <cell r="U322">
            <v>0</v>
          </cell>
          <cell r="X322">
            <v>1102.21</v>
          </cell>
          <cell r="Y322" t="str">
            <v>51-6300</v>
          </cell>
          <cell r="Z322" t="str">
            <v>51</v>
          </cell>
          <cell r="AB322" t="str">
            <v>600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1102.21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X322" t="str">
            <v>5</v>
          </cell>
          <cell r="CB322">
            <v>0</v>
          </cell>
          <cell r="CD322" t="str">
            <v>51</v>
          </cell>
          <cell r="CE322" t="str">
            <v>6300</v>
          </cell>
          <cell r="CF322" t="str">
            <v>600</v>
          </cell>
          <cell r="CG322" t="str">
            <v>600</v>
          </cell>
        </row>
        <row r="323">
          <cell r="S323" t="str">
            <v>5</v>
          </cell>
          <cell r="U323">
            <v>0</v>
          </cell>
          <cell r="X323">
            <v>0</v>
          </cell>
          <cell r="Y323" t="str">
            <v>51-6400</v>
          </cell>
          <cell r="Z323" t="str">
            <v>51</v>
          </cell>
          <cell r="AB323" t="str">
            <v>600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X323" t="str">
            <v>5</v>
          </cell>
          <cell r="CB323">
            <v>0</v>
          </cell>
          <cell r="CD323" t="str">
            <v>51</v>
          </cell>
          <cell r="CE323" t="str">
            <v>6400</v>
          </cell>
          <cell r="CF323" t="str">
            <v>600</v>
          </cell>
          <cell r="CG323" t="str">
            <v>600</v>
          </cell>
        </row>
        <row r="324">
          <cell r="S324" t="str">
            <v>5</v>
          </cell>
          <cell r="U324">
            <v>5350.5</v>
          </cell>
          <cell r="X324">
            <v>-992.97</v>
          </cell>
          <cell r="Y324" t="str">
            <v>51-6600</v>
          </cell>
          <cell r="Z324" t="str">
            <v>51</v>
          </cell>
          <cell r="AB324" t="str">
            <v>600</v>
          </cell>
          <cell r="AH324">
            <v>0</v>
          </cell>
          <cell r="AI324">
            <v>5350.5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-992.97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X324" t="str">
            <v>5</v>
          </cell>
          <cell r="CB324">
            <v>0</v>
          </cell>
          <cell r="CD324" t="str">
            <v>51</v>
          </cell>
          <cell r="CE324" t="str">
            <v>6600</v>
          </cell>
          <cell r="CF324" t="str">
            <v>600</v>
          </cell>
          <cell r="CG324" t="str">
            <v>600</v>
          </cell>
        </row>
        <row r="325">
          <cell r="S325" t="str">
            <v>8</v>
          </cell>
          <cell r="U325">
            <v>0</v>
          </cell>
          <cell r="X325">
            <v>0</v>
          </cell>
          <cell r="Y325" t="str">
            <v>81-6100</v>
          </cell>
          <cell r="Z325" t="str">
            <v>81</v>
          </cell>
          <cell r="AB325" t="str">
            <v>600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X325" t="str">
            <v>8</v>
          </cell>
          <cell r="CB325">
            <v>0</v>
          </cell>
          <cell r="CD325" t="str">
            <v>81</v>
          </cell>
          <cell r="CE325" t="str">
            <v>6100</v>
          </cell>
          <cell r="CF325" t="str">
            <v>600</v>
          </cell>
          <cell r="CG325" t="str">
            <v>600</v>
          </cell>
        </row>
        <row r="326">
          <cell r="S326" t="str">
            <v>8</v>
          </cell>
          <cell r="U326">
            <v>0</v>
          </cell>
          <cell r="X326">
            <v>0</v>
          </cell>
          <cell r="Y326" t="str">
            <v>81-6200</v>
          </cell>
          <cell r="Z326" t="str">
            <v>81</v>
          </cell>
          <cell r="AB326" t="str">
            <v>600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X326" t="str">
            <v>8</v>
          </cell>
          <cell r="CB326">
            <v>0</v>
          </cell>
          <cell r="CD326" t="str">
            <v>81</v>
          </cell>
          <cell r="CE326" t="str">
            <v>6200</v>
          </cell>
          <cell r="CF326" t="str">
            <v>600</v>
          </cell>
          <cell r="CG326" t="str">
            <v>600</v>
          </cell>
        </row>
        <row r="327">
          <cell r="S327" t="str">
            <v>8</v>
          </cell>
          <cell r="U327">
            <v>0</v>
          </cell>
          <cell r="X327">
            <v>0</v>
          </cell>
          <cell r="Y327" t="str">
            <v>81-6600</v>
          </cell>
          <cell r="Z327" t="str">
            <v>81</v>
          </cell>
          <cell r="AB327" t="str">
            <v>600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X327" t="str">
            <v>8</v>
          </cell>
          <cell r="CB327">
            <v>0</v>
          </cell>
          <cell r="CD327" t="str">
            <v>81</v>
          </cell>
          <cell r="CE327" t="str">
            <v>6600</v>
          </cell>
          <cell r="CF327" t="str">
            <v>600</v>
          </cell>
          <cell r="CG327" t="str">
            <v>600</v>
          </cell>
        </row>
        <row r="328">
          <cell r="S328" t="str">
            <v>0</v>
          </cell>
          <cell r="U328">
            <v>0</v>
          </cell>
          <cell r="X328">
            <v>0</v>
          </cell>
          <cell r="Y328" t="str">
            <v>00-8900</v>
          </cell>
          <cell r="Z328" t="str">
            <v>00</v>
          </cell>
          <cell r="AB328" t="str">
            <v>600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425.63</v>
          </cell>
          <cell r="BX328" t="str">
            <v>0</v>
          </cell>
          <cell r="CB328">
            <v>0</v>
          </cell>
          <cell r="CD328" t="str">
            <v>00</v>
          </cell>
          <cell r="CE328" t="str">
            <v>8900</v>
          </cell>
          <cell r="CF328" t="str">
            <v>600</v>
          </cell>
          <cell r="CG328" t="str">
            <v>600</v>
          </cell>
        </row>
        <row r="329">
          <cell r="S329" t="str">
            <v>1</v>
          </cell>
          <cell r="U329">
            <v>0</v>
          </cell>
          <cell r="X329">
            <v>0</v>
          </cell>
          <cell r="Y329" t="str">
            <v>11-6300</v>
          </cell>
          <cell r="Z329" t="str">
            <v>11</v>
          </cell>
          <cell r="AB329" t="str">
            <v>600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X329" t="str">
            <v>1</v>
          </cell>
          <cell r="CB329">
            <v>0</v>
          </cell>
          <cell r="CD329" t="str">
            <v>11</v>
          </cell>
          <cell r="CE329" t="str">
            <v>6300</v>
          </cell>
          <cell r="CF329" t="str">
            <v>600</v>
          </cell>
          <cell r="CG329" t="str">
            <v>600</v>
          </cell>
        </row>
        <row r="330">
          <cell r="S330" t="str">
            <v>1</v>
          </cell>
          <cell r="U330">
            <v>0</v>
          </cell>
          <cell r="X330">
            <v>0</v>
          </cell>
          <cell r="Y330" t="str">
            <v>11-6600</v>
          </cell>
          <cell r="Z330" t="str">
            <v>11</v>
          </cell>
          <cell r="AB330" t="str">
            <v>600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X330" t="str">
            <v>1</v>
          </cell>
          <cell r="CB330">
            <v>0</v>
          </cell>
          <cell r="CD330" t="str">
            <v>11</v>
          </cell>
          <cell r="CE330" t="str">
            <v>6600</v>
          </cell>
          <cell r="CF330" t="str">
            <v>600</v>
          </cell>
          <cell r="CG330" t="str">
            <v>600</v>
          </cell>
        </row>
        <row r="331">
          <cell r="S331" t="str">
            <v>1</v>
          </cell>
          <cell r="U331">
            <v>0</v>
          </cell>
          <cell r="X331">
            <v>0</v>
          </cell>
          <cell r="Y331" t="str">
            <v>12-6300</v>
          </cell>
          <cell r="Z331" t="str">
            <v>12</v>
          </cell>
          <cell r="AB331" t="str">
            <v>600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X331" t="str">
            <v>1</v>
          </cell>
          <cell r="CB331">
            <v>0</v>
          </cell>
          <cell r="CD331" t="str">
            <v>12</v>
          </cell>
          <cell r="CE331" t="str">
            <v>6300</v>
          </cell>
          <cell r="CF331" t="str">
            <v>600</v>
          </cell>
          <cell r="CG331" t="str">
            <v>600</v>
          </cell>
        </row>
        <row r="332">
          <cell r="S332" t="str">
            <v>3</v>
          </cell>
          <cell r="U332">
            <v>0</v>
          </cell>
          <cell r="X332">
            <v>0</v>
          </cell>
          <cell r="Y332" t="str">
            <v>33-6300</v>
          </cell>
          <cell r="Z332" t="str">
            <v>33</v>
          </cell>
          <cell r="AB332" t="str">
            <v>600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X332" t="str">
            <v>3</v>
          </cell>
          <cell r="CB332">
            <v>0</v>
          </cell>
          <cell r="CD332" t="str">
            <v>33</v>
          </cell>
          <cell r="CE332" t="str">
            <v>6300</v>
          </cell>
          <cell r="CF332" t="str">
            <v>600</v>
          </cell>
          <cell r="CG332" t="str">
            <v>600</v>
          </cell>
        </row>
        <row r="333">
          <cell r="S333" t="str">
            <v>4</v>
          </cell>
          <cell r="U333">
            <v>0</v>
          </cell>
          <cell r="X333">
            <v>0</v>
          </cell>
          <cell r="Y333" t="str">
            <v>41-6200</v>
          </cell>
          <cell r="Z333" t="str">
            <v>41</v>
          </cell>
          <cell r="AB333" t="str">
            <v>600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X333" t="str">
            <v>4</v>
          </cell>
          <cell r="CB333">
            <v>0</v>
          </cell>
          <cell r="CD333" t="str">
            <v>41</v>
          </cell>
          <cell r="CE333" t="str">
            <v>6200</v>
          </cell>
          <cell r="CF333" t="str">
            <v>600</v>
          </cell>
          <cell r="CG333" t="str">
            <v>600</v>
          </cell>
        </row>
        <row r="334">
          <cell r="S334" t="str">
            <v>4</v>
          </cell>
          <cell r="U334">
            <v>17567.840000000004</v>
          </cell>
          <cell r="X334">
            <v>13931.99</v>
          </cell>
          <cell r="Y334" t="str">
            <v>41-6400</v>
          </cell>
          <cell r="Z334" t="str">
            <v>41</v>
          </cell>
          <cell r="AB334" t="str">
            <v>600</v>
          </cell>
          <cell r="AH334">
            <v>879.67</v>
          </cell>
          <cell r="AI334">
            <v>2331.17</v>
          </cell>
          <cell r="AJ334">
            <v>0</v>
          </cell>
          <cell r="AK334">
            <v>1017.53</v>
          </cell>
          <cell r="AL334">
            <v>2586.23</v>
          </cell>
          <cell r="AM334">
            <v>0</v>
          </cell>
          <cell r="AN334">
            <v>2666.23</v>
          </cell>
          <cell r="AO334">
            <v>413.62</v>
          </cell>
          <cell r="AP334">
            <v>2102.17</v>
          </cell>
          <cell r="AQ334">
            <v>2583.0500000000002</v>
          </cell>
          <cell r="AR334">
            <v>1865.17</v>
          </cell>
          <cell r="AS334">
            <v>1123</v>
          </cell>
          <cell r="AT334">
            <v>806.84</v>
          </cell>
          <cell r="AU334">
            <v>1267.53</v>
          </cell>
          <cell r="AV334">
            <v>2100</v>
          </cell>
          <cell r="AW334">
            <v>277.73</v>
          </cell>
          <cell r="AX334">
            <v>1357.62</v>
          </cell>
          <cell r="AY334">
            <v>1581.04</v>
          </cell>
          <cell r="AZ334">
            <v>1467.83</v>
          </cell>
          <cell r="BA334">
            <v>2093.84</v>
          </cell>
          <cell r="BB334">
            <v>1301.76</v>
          </cell>
          <cell r="BC334">
            <v>1677.8</v>
          </cell>
          <cell r="BD334">
            <v>0</v>
          </cell>
          <cell r="BE334">
            <v>0</v>
          </cell>
          <cell r="BF334">
            <v>1974.58</v>
          </cell>
          <cell r="BG334">
            <v>1723.87</v>
          </cell>
          <cell r="BH334">
            <v>1778.71</v>
          </cell>
          <cell r="BI334">
            <v>2140.7600000000002</v>
          </cell>
          <cell r="BJ334">
            <v>2144.91</v>
          </cell>
          <cell r="BK334">
            <v>2139.36</v>
          </cell>
          <cell r="BL334">
            <v>3002.06</v>
          </cell>
          <cell r="BM334">
            <v>1008.38</v>
          </cell>
          <cell r="BN334">
            <v>3190.98</v>
          </cell>
          <cell r="BO334">
            <v>4157.05</v>
          </cell>
          <cell r="BP334">
            <v>-665.39</v>
          </cell>
          <cell r="BQ334">
            <v>2207.56</v>
          </cell>
          <cell r="BX334" t="str">
            <v>4</v>
          </cell>
          <cell r="CB334">
            <v>0</v>
          </cell>
          <cell r="CD334" t="str">
            <v>41</v>
          </cell>
          <cell r="CE334" t="str">
            <v>6400</v>
          </cell>
          <cell r="CF334" t="str">
            <v>600</v>
          </cell>
          <cell r="CG334" t="str">
            <v>600</v>
          </cell>
        </row>
        <row r="335">
          <cell r="S335" t="str">
            <v>5</v>
          </cell>
          <cell r="U335">
            <v>0</v>
          </cell>
          <cell r="X335">
            <v>0</v>
          </cell>
          <cell r="Y335" t="str">
            <v>51-6200</v>
          </cell>
          <cell r="Z335" t="str">
            <v>51</v>
          </cell>
          <cell r="AB335" t="str">
            <v>600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X335" t="str">
            <v>5</v>
          </cell>
          <cell r="CB335">
            <v>0</v>
          </cell>
          <cell r="CD335" t="str">
            <v>51</v>
          </cell>
          <cell r="CE335" t="str">
            <v>6200</v>
          </cell>
          <cell r="CF335" t="str">
            <v>600</v>
          </cell>
          <cell r="CG335" t="str">
            <v>600</v>
          </cell>
        </row>
        <row r="336">
          <cell r="S336" t="str">
            <v>5</v>
          </cell>
          <cell r="U336">
            <v>0</v>
          </cell>
          <cell r="X336">
            <v>0</v>
          </cell>
          <cell r="Y336" t="str">
            <v>51-6300</v>
          </cell>
          <cell r="Z336" t="str">
            <v>51</v>
          </cell>
          <cell r="AB336" t="str">
            <v>600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X336" t="str">
            <v>5</v>
          </cell>
          <cell r="CB336">
            <v>0</v>
          </cell>
          <cell r="CD336" t="str">
            <v>51</v>
          </cell>
          <cell r="CE336" t="str">
            <v>6300</v>
          </cell>
          <cell r="CF336" t="str">
            <v>600</v>
          </cell>
          <cell r="CG336" t="str">
            <v>600</v>
          </cell>
        </row>
        <row r="337">
          <cell r="S337" t="str">
            <v>5</v>
          </cell>
          <cell r="U337">
            <v>0</v>
          </cell>
          <cell r="X337">
            <v>0</v>
          </cell>
          <cell r="Y337" t="str">
            <v>52-6200</v>
          </cell>
          <cell r="Z337" t="str">
            <v>52</v>
          </cell>
          <cell r="AB337" t="str">
            <v>600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X337" t="str">
            <v>5</v>
          </cell>
          <cell r="CB337">
            <v>0</v>
          </cell>
          <cell r="CD337" t="str">
            <v>52</v>
          </cell>
          <cell r="CE337" t="str">
            <v>6200</v>
          </cell>
          <cell r="CF337" t="str">
            <v>600</v>
          </cell>
          <cell r="CG337" t="str">
            <v>600</v>
          </cell>
        </row>
        <row r="338">
          <cell r="S338" t="str">
            <v>5</v>
          </cell>
          <cell r="U338">
            <v>0</v>
          </cell>
          <cell r="X338">
            <v>0</v>
          </cell>
          <cell r="Y338" t="str">
            <v>52-6300</v>
          </cell>
          <cell r="Z338" t="str">
            <v>52</v>
          </cell>
          <cell r="AB338" t="str">
            <v>600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X338" t="str">
            <v>5</v>
          </cell>
          <cell r="CB338">
            <v>0</v>
          </cell>
          <cell r="CD338" t="str">
            <v>52</v>
          </cell>
          <cell r="CE338" t="str">
            <v>6300</v>
          </cell>
          <cell r="CF338" t="str">
            <v>600</v>
          </cell>
          <cell r="CG338" t="str">
            <v>600</v>
          </cell>
        </row>
        <row r="339">
          <cell r="S339" t="str">
            <v>5</v>
          </cell>
          <cell r="U339">
            <v>0</v>
          </cell>
          <cell r="X339">
            <v>0</v>
          </cell>
          <cell r="Y339" t="str">
            <v>53-6200</v>
          </cell>
          <cell r="Z339" t="str">
            <v>53</v>
          </cell>
          <cell r="AB339" t="str">
            <v>600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X339" t="str">
            <v>5</v>
          </cell>
          <cell r="CB339">
            <v>0</v>
          </cell>
          <cell r="CD339" t="str">
            <v>53</v>
          </cell>
          <cell r="CE339" t="str">
            <v>6200</v>
          </cell>
          <cell r="CF339" t="str">
            <v>600</v>
          </cell>
          <cell r="CG339" t="str">
            <v>600</v>
          </cell>
        </row>
        <row r="340">
          <cell r="S340" t="str">
            <v>5</v>
          </cell>
          <cell r="U340">
            <v>0</v>
          </cell>
          <cell r="X340">
            <v>0</v>
          </cell>
          <cell r="Y340" t="str">
            <v>53-6300</v>
          </cell>
          <cell r="Z340" t="str">
            <v>53</v>
          </cell>
          <cell r="AB340" t="str">
            <v>600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X340" t="str">
            <v>5</v>
          </cell>
          <cell r="CB340">
            <v>0</v>
          </cell>
          <cell r="CD340" t="str">
            <v>53</v>
          </cell>
          <cell r="CE340" t="str">
            <v>6300</v>
          </cell>
          <cell r="CF340" t="str">
            <v>600</v>
          </cell>
          <cell r="CG340" t="str">
            <v>600</v>
          </cell>
        </row>
        <row r="341">
          <cell r="S341" t="str">
            <v>7</v>
          </cell>
          <cell r="U341">
            <v>0</v>
          </cell>
          <cell r="X341">
            <v>0</v>
          </cell>
          <cell r="Y341" t="str">
            <v>71-6500</v>
          </cell>
          <cell r="Z341" t="str">
            <v>71</v>
          </cell>
          <cell r="AB341" t="str">
            <v>600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X341" t="str">
            <v>7</v>
          </cell>
          <cell r="CB341">
            <v>0</v>
          </cell>
          <cell r="CD341" t="str">
            <v>71</v>
          </cell>
          <cell r="CE341" t="str">
            <v>6500</v>
          </cell>
          <cell r="CF341" t="str">
            <v>600</v>
          </cell>
          <cell r="CG341" t="str">
            <v>600</v>
          </cell>
        </row>
        <row r="342">
          <cell r="S342" t="str">
            <v>8</v>
          </cell>
          <cell r="U342">
            <v>0</v>
          </cell>
          <cell r="X342">
            <v>0</v>
          </cell>
          <cell r="Y342" t="str">
            <v>81-6100</v>
          </cell>
          <cell r="Z342" t="str">
            <v>81</v>
          </cell>
          <cell r="AB342" t="str">
            <v>600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X342" t="str">
            <v>8</v>
          </cell>
          <cell r="CB342">
            <v>0</v>
          </cell>
          <cell r="CD342" t="str">
            <v>81</v>
          </cell>
          <cell r="CE342" t="str">
            <v>6100</v>
          </cell>
          <cell r="CF342" t="str">
            <v>600</v>
          </cell>
          <cell r="CG342" t="str">
            <v>600</v>
          </cell>
        </row>
        <row r="343">
          <cell r="S343" t="str">
            <v>8</v>
          </cell>
          <cell r="U343">
            <v>0</v>
          </cell>
          <cell r="X343">
            <v>0</v>
          </cell>
          <cell r="Y343" t="str">
            <v>81-6200</v>
          </cell>
          <cell r="Z343" t="str">
            <v>81</v>
          </cell>
          <cell r="AB343" t="str">
            <v>600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X343" t="str">
            <v>8</v>
          </cell>
          <cell r="CB343">
            <v>0</v>
          </cell>
          <cell r="CD343" t="str">
            <v>81</v>
          </cell>
          <cell r="CE343" t="str">
            <v>6200</v>
          </cell>
          <cell r="CF343" t="str">
            <v>600</v>
          </cell>
          <cell r="CG343" t="str">
            <v>600</v>
          </cell>
        </row>
        <row r="344">
          <cell r="S344" t="str">
            <v>8</v>
          </cell>
          <cell r="U344">
            <v>0</v>
          </cell>
          <cell r="X344">
            <v>0</v>
          </cell>
          <cell r="Y344" t="str">
            <v>81-6300</v>
          </cell>
          <cell r="Z344" t="str">
            <v>81</v>
          </cell>
          <cell r="AB344" t="str">
            <v>600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X344" t="str">
            <v>8</v>
          </cell>
          <cell r="CB344">
            <v>0</v>
          </cell>
          <cell r="CD344" t="str">
            <v>81</v>
          </cell>
          <cell r="CE344" t="str">
            <v>6300</v>
          </cell>
          <cell r="CF344" t="str">
            <v>600</v>
          </cell>
          <cell r="CG344" t="str">
            <v>600</v>
          </cell>
        </row>
        <row r="345">
          <cell r="S345" t="str">
            <v>8</v>
          </cell>
          <cell r="U345">
            <v>0</v>
          </cell>
          <cell r="X345">
            <v>0</v>
          </cell>
          <cell r="Y345" t="str">
            <v>81-6400</v>
          </cell>
          <cell r="Z345" t="str">
            <v>81</v>
          </cell>
          <cell r="AB345" t="str">
            <v>600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X345" t="str">
            <v>8</v>
          </cell>
          <cell r="CB345">
            <v>0</v>
          </cell>
          <cell r="CD345" t="str">
            <v>81</v>
          </cell>
          <cell r="CE345" t="str">
            <v>6400</v>
          </cell>
          <cell r="CF345" t="str">
            <v>600</v>
          </cell>
          <cell r="CG345" t="str">
            <v>600</v>
          </cell>
        </row>
        <row r="346">
          <cell r="S346" t="str">
            <v>8</v>
          </cell>
          <cell r="U346">
            <v>0</v>
          </cell>
          <cell r="X346">
            <v>0</v>
          </cell>
          <cell r="Y346" t="str">
            <v>81-6600</v>
          </cell>
          <cell r="Z346" t="str">
            <v>81</v>
          </cell>
          <cell r="AB346" t="str">
            <v>600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R346">
            <v>0</v>
          </cell>
          <cell r="AS346">
            <v>0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  <cell r="AX346">
            <v>0</v>
          </cell>
          <cell r="AY346">
            <v>0</v>
          </cell>
          <cell r="AZ346">
            <v>0</v>
          </cell>
          <cell r="BA346">
            <v>0</v>
          </cell>
          <cell r="BB346">
            <v>0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O346">
            <v>0</v>
          </cell>
          <cell r="BP346">
            <v>0</v>
          </cell>
          <cell r="BQ346">
            <v>0</v>
          </cell>
          <cell r="BX346" t="str">
            <v>8</v>
          </cell>
          <cell r="CB346">
            <v>0</v>
          </cell>
          <cell r="CD346" t="str">
            <v>81</v>
          </cell>
          <cell r="CE346" t="str">
            <v>6600</v>
          </cell>
          <cell r="CF346" t="str">
            <v>600</v>
          </cell>
          <cell r="CG346" t="str">
            <v>600</v>
          </cell>
        </row>
        <row r="347">
          <cell r="S347" t="str">
            <v>3</v>
          </cell>
          <cell r="U347">
            <v>8485.9699999999993</v>
          </cell>
          <cell r="X347">
            <v>1045.44</v>
          </cell>
          <cell r="Y347" t="str">
            <v>33-6300</v>
          </cell>
          <cell r="Z347" t="str">
            <v>33</v>
          </cell>
          <cell r="AB347" t="str">
            <v>700</v>
          </cell>
          <cell r="AH347">
            <v>0</v>
          </cell>
          <cell r="AI347">
            <v>86.5</v>
          </cell>
          <cell r="AJ347">
            <v>1112.3599999999999</v>
          </cell>
          <cell r="AK347">
            <v>0</v>
          </cell>
          <cell r="AL347">
            <v>1700.86</v>
          </cell>
          <cell r="AM347">
            <v>103.5</v>
          </cell>
          <cell r="AN347">
            <v>80.680000000000007</v>
          </cell>
          <cell r="AO347">
            <v>2150.4</v>
          </cell>
          <cell r="AP347">
            <v>81.39</v>
          </cell>
          <cell r="AQ347">
            <v>1673.13</v>
          </cell>
          <cell r="AR347">
            <v>1497.15</v>
          </cell>
          <cell r="AS347">
            <v>0</v>
          </cell>
          <cell r="AT347">
            <v>0</v>
          </cell>
          <cell r="AU347">
            <v>22.5</v>
          </cell>
          <cell r="AV347">
            <v>251.52</v>
          </cell>
          <cell r="AW347">
            <v>177.11</v>
          </cell>
          <cell r="AX347">
            <v>0</v>
          </cell>
          <cell r="AY347">
            <v>154.91999999999999</v>
          </cell>
          <cell r="AZ347">
            <v>5.47</v>
          </cell>
          <cell r="BA347">
            <v>160.22</v>
          </cell>
          <cell r="BB347">
            <v>0</v>
          </cell>
          <cell r="BC347">
            <v>273.7</v>
          </cell>
          <cell r="BD347">
            <v>0</v>
          </cell>
          <cell r="BE347">
            <v>0</v>
          </cell>
          <cell r="BF347">
            <v>0</v>
          </cell>
          <cell r="BG347">
            <v>325.49</v>
          </cell>
          <cell r="BH347">
            <v>8.42</v>
          </cell>
          <cell r="BI347">
            <v>328.44</v>
          </cell>
          <cell r="BJ347">
            <v>0</v>
          </cell>
          <cell r="BK347">
            <v>45.3</v>
          </cell>
          <cell r="BL347">
            <v>273.7</v>
          </cell>
          <cell r="BM347">
            <v>0</v>
          </cell>
          <cell r="BN347">
            <v>0</v>
          </cell>
          <cell r="BO347">
            <v>92.71</v>
          </cell>
          <cell r="BP347">
            <v>250.06</v>
          </cell>
          <cell r="BQ347">
            <v>0</v>
          </cell>
          <cell r="BX347" t="str">
            <v>3</v>
          </cell>
          <cell r="CB347">
            <v>0</v>
          </cell>
          <cell r="CD347" t="str">
            <v>33</v>
          </cell>
          <cell r="CE347" t="str">
            <v>6300</v>
          </cell>
          <cell r="CF347" t="str">
            <v>700</v>
          </cell>
          <cell r="CG347" t="str">
            <v>700</v>
          </cell>
        </row>
        <row r="348">
          <cell r="S348" t="str">
            <v>5</v>
          </cell>
          <cell r="U348">
            <v>25768.959999999999</v>
          </cell>
          <cell r="X348">
            <v>20197.82</v>
          </cell>
          <cell r="Y348" t="str">
            <v>51-6200</v>
          </cell>
          <cell r="Z348" t="str">
            <v>51</v>
          </cell>
          <cell r="AB348" t="str">
            <v>700</v>
          </cell>
          <cell r="AH348">
            <v>0</v>
          </cell>
          <cell r="AI348">
            <v>1088.8699999999999</v>
          </cell>
          <cell r="AJ348">
            <v>2338.0500000000002</v>
          </cell>
          <cell r="AK348">
            <v>2137.2399999999998</v>
          </cell>
          <cell r="AL348">
            <v>2438.25</v>
          </cell>
          <cell r="AM348">
            <v>2161.64</v>
          </cell>
          <cell r="AN348">
            <v>3275.05</v>
          </cell>
          <cell r="AO348">
            <v>3769.2</v>
          </cell>
          <cell r="AP348">
            <v>2281.13</v>
          </cell>
          <cell r="AQ348">
            <v>2090.87</v>
          </cell>
          <cell r="AR348">
            <v>1997.76</v>
          </cell>
          <cell r="AS348">
            <v>2190.9</v>
          </cell>
          <cell r="AT348">
            <v>0</v>
          </cell>
          <cell r="AU348">
            <v>1184.75</v>
          </cell>
          <cell r="AV348">
            <v>2156.6799999999998</v>
          </cell>
          <cell r="AW348">
            <v>1915.93</v>
          </cell>
          <cell r="AX348">
            <v>1952.25</v>
          </cell>
          <cell r="AY348">
            <v>2284.39</v>
          </cell>
          <cell r="AZ348">
            <v>1916.69</v>
          </cell>
          <cell r="BA348">
            <v>3831.3</v>
          </cell>
          <cell r="BB348">
            <v>377.8</v>
          </cell>
          <cell r="BC348">
            <v>2968.85</v>
          </cell>
          <cell r="BD348">
            <v>561.36</v>
          </cell>
          <cell r="BE348">
            <v>1047.82</v>
          </cell>
          <cell r="BF348">
            <v>0</v>
          </cell>
          <cell r="BG348">
            <v>1218.5999999999999</v>
          </cell>
          <cell r="BH348">
            <v>1770.84</v>
          </cell>
          <cell r="BI348">
            <v>354.15</v>
          </cell>
          <cell r="BJ348">
            <v>2869.38</v>
          </cell>
          <cell r="BK348">
            <v>1807.08</v>
          </cell>
          <cell r="BL348">
            <v>1906.95</v>
          </cell>
          <cell r="BM348">
            <v>2041.43</v>
          </cell>
          <cell r="BN348">
            <v>2519.21</v>
          </cell>
          <cell r="BO348">
            <v>1799.3</v>
          </cell>
          <cell r="BP348">
            <v>1296.26</v>
          </cell>
          <cell r="BQ348">
            <v>1807.45</v>
          </cell>
          <cell r="BX348" t="str">
            <v>5</v>
          </cell>
          <cell r="CB348">
            <v>0</v>
          </cell>
          <cell r="CD348" t="str">
            <v>51</v>
          </cell>
          <cell r="CE348" t="str">
            <v>6200</v>
          </cell>
          <cell r="CF348" t="str">
            <v>700</v>
          </cell>
          <cell r="CG348" t="str">
            <v>700</v>
          </cell>
        </row>
        <row r="349">
          <cell r="S349" t="str">
            <v>5</v>
          </cell>
          <cell r="U349">
            <v>0</v>
          </cell>
          <cell r="X349">
            <v>3306.38</v>
          </cell>
          <cell r="Y349" t="str">
            <v>52-6300</v>
          </cell>
          <cell r="Z349" t="str">
            <v>52</v>
          </cell>
          <cell r="AB349" t="str">
            <v>700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102.38</v>
          </cell>
          <cell r="AW349">
            <v>3204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X349" t="str">
            <v>5</v>
          </cell>
          <cell r="CB349">
            <v>0</v>
          </cell>
          <cell r="CD349" t="str">
            <v>52</v>
          </cell>
          <cell r="CE349" t="str">
            <v>6300</v>
          </cell>
          <cell r="CF349" t="str">
            <v>700</v>
          </cell>
          <cell r="CG349" t="str">
            <v>700</v>
          </cell>
        </row>
        <row r="350">
          <cell r="S350" t="str">
            <v>6</v>
          </cell>
          <cell r="U350">
            <v>698608.16999999993</v>
          </cell>
          <cell r="X350">
            <v>692812.35</v>
          </cell>
          <cell r="Y350" t="str">
            <v>61-6100</v>
          </cell>
          <cell r="Z350" t="str">
            <v>61</v>
          </cell>
          <cell r="AB350" t="str">
            <v>700</v>
          </cell>
          <cell r="AH350">
            <v>2194.92</v>
          </cell>
          <cell r="AI350">
            <v>1148.24</v>
          </cell>
          <cell r="AJ350">
            <v>61840.92</v>
          </cell>
          <cell r="AK350">
            <v>65422.93</v>
          </cell>
          <cell r="AL350">
            <v>63859.46</v>
          </cell>
          <cell r="AM350">
            <v>58940.04</v>
          </cell>
          <cell r="AN350">
            <v>56114.31</v>
          </cell>
          <cell r="AO350">
            <v>56355.99</v>
          </cell>
          <cell r="AP350">
            <v>61212.81</v>
          </cell>
          <cell r="AQ350">
            <v>63443.47</v>
          </cell>
          <cell r="AR350">
            <v>60544.78</v>
          </cell>
          <cell r="AS350">
            <v>147530.29999999999</v>
          </cell>
          <cell r="AT350">
            <v>3516.89</v>
          </cell>
          <cell r="AU350">
            <v>1380.03</v>
          </cell>
          <cell r="AV350">
            <v>61629.1</v>
          </cell>
          <cell r="AW350">
            <v>58060.53</v>
          </cell>
          <cell r="AX350">
            <v>58446.62</v>
          </cell>
          <cell r="AY350">
            <v>59286.8</v>
          </cell>
          <cell r="AZ350">
            <v>57730.33</v>
          </cell>
          <cell r="BA350">
            <v>57836.95</v>
          </cell>
          <cell r="BB350">
            <v>64669.05</v>
          </cell>
          <cell r="BC350">
            <v>57524.81</v>
          </cell>
          <cell r="BD350">
            <v>56889.26</v>
          </cell>
          <cell r="BE350">
            <v>155841.98000000001</v>
          </cell>
          <cell r="BF350">
            <v>2626.43</v>
          </cell>
          <cell r="BG350">
            <v>488.11</v>
          </cell>
          <cell r="BH350">
            <v>52574.49</v>
          </cell>
          <cell r="BI350">
            <v>53044.88</v>
          </cell>
          <cell r="BJ350">
            <v>51795.5</v>
          </cell>
          <cell r="BK350">
            <v>52188.58</v>
          </cell>
          <cell r="BL350">
            <v>49696.38</v>
          </cell>
          <cell r="BM350">
            <v>51700.75</v>
          </cell>
          <cell r="BN350">
            <v>51561.75</v>
          </cell>
          <cell r="BO350">
            <v>50507.07</v>
          </cell>
          <cell r="BP350">
            <v>48665.73</v>
          </cell>
          <cell r="BQ350">
            <v>128394.2</v>
          </cell>
          <cell r="BX350" t="str">
            <v>6</v>
          </cell>
          <cell r="CB350">
            <v>0</v>
          </cell>
          <cell r="CD350" t="str">
            <v>61</v>
          </cell>
          <cell r="CE350" t="str">
            <v>6100</v>
          </cell>
          <cell r="CF350" t="str">
            <v>700</v>
          </cell>
          <cell r="CG350" t="str">
            <v>700</v>
          </cell>
        </row>
        <row r="351">
          <cell r="S351" t="str">
            <v>6</v>
          </cell>
          <cell r="U351">
            <v>8484.5299999999988</v>
          </cell>
          <cell r="X351">
            <v>6853.03</v>
          </cell>
          <cell r="Y351" t="str">
            <v>61-6200</v>
          </cell>
          <cell r="Z351" t="str">
            <v>61</v>
          </cell>
          <cell r="AB351" t="str">
            <v>700</v>
          </cell>
          <cell r="AH351">
            <v>1343.03</v>
          </cell>
          <cell r="AI351">
            <v>25</v>
          </cell>
          <cell r="AJ351">
            <v>1767.5</v>
          </cell>
          <cell r="AK351">
            <v>968</v>
          </cell>
          <cell r="AL351">
            <v>-24</v>
          </cell>
          <cell r="AM351">
            <v>976</v>
          </cell>
          <cell r="AN351">
            <v>752</v>
          </cell>
          <cell r="AO351">
            <v>0</v>
          </cell>
          <cell r="AP351">
            <v>1104</v>
          </cell>
          <cell r="AQ351">
            <v>948</v>
          </cell>
          <cell r="AR351">
            <v>600</v>
          </cell>
          <cell r="AS351">
            <v>25</v>
          </cell>
          <cell r="AT351">
            <v>1542.03</v>
          </cell>
          <cell r="AU351">
            <v>360</v>
          </cell>
          <cell r="AV351">
            <v>0</v>
          </cell>
          <cell r="AW351">
            <v>1621</v>
          </cell>
          <cell r="AX351">
            <v>796</v>
          </cell>
          <cell r="AY351">
            <v>560</v>
          </cell>
          <cell r="AZ351">
            <v>-28</v>
          </cell>
          <cell r="BA351">
            <v>796</v>
          </cell>
          <cell r="BB351">
            <v>784</v>
          </cell>
          <cell r="BC351">
            <v>400</v>
          </cell>
          <cell r="BD351">
            <v>22</v>
          </cell>
          <cell r="BE351">
            <v>0</v>
          </cell>
          <cell r="BF351">
            <v>1318.19</v>
          </cell>
          <cell r="BG351">
            <v>-128.32</v>
          </cell>
          <cell r="BH351">
            <v>525</v>
          </cell>
          <cell r="BI351">
            <v>701.99</v>
          </cell>
          <cell r="BJ351">
            <v>-72</v>
          </cell>
          <cell r="BK351">
            <v>1943.9</v>
          </cell>
          <cell r="BL351">
            <v>1148</v>
          </cell>
          <cell r="BM351">
            <v>-60</v>
          </cell>
          <cell r="BN351">
            <v>720</v>
          </cell>
          <cell r="BO351">
            <v>1516</v>
          </cell>
          <cell r="BP351">
            <v>-236</v>
          </cell>
          <cell r="BQ351">
            <v>600</v>
          </cell>
          <cell r="BX351" t="str">
            <v>6</v>
          </cell>
          <cell r="CB351">
            <v>0</v>
          </cell>
          <cell r="CD351" t="str">
            <v>61</v>
          </cell>
          <cell r="CE351" t="str">
            <v>6200</v>
          </cell>
          <cell r="CF351" t="str">
            <v>700</v>
          </cell>
          <cell r="CG351" t="str">
            <v>700</v>
          </cell>
        </row>
        <row r="352">
          <cell r="S352" t="str">
            <v>6</v>
          </cell>
          <cell r="U352">
            <v>22528.040000000005</v>
          </cell>
          <cell r="X352">
            <v>30481.949999999997</v>
          </cell>
          <cell r="Y352" t="str">
            <v>61-6300</v>
          </cell>
          <cell r="Z352" t="str">
            <v>61</v>
          </cell>
          <cell r="AB352" t="str">
            <v>700</v>
          </cell>
          <cell r="AH352">
            <v>0</v>
          </cell>
          <cell r="AI352">
            <v>3036.42</v>
          </cell>
          <cell r="AJ352">
            <v>3511.52</v>
          </cell>
          <cell r="AK352">
            <v>3684.4</v>
          </cell>
          <cell r="AL352">
            <v>1782.61</v>
          </cell>
          <cell r="AM352">
            <v>1366.69</v>
          </cell>
          <cell r="AN352">
            <v>1726.84</v>
          </cell>
          <cell r="AO352">
            <v>2552.92</v>
          </cell>
          <cell r="AP352">
            <v>2212.33</v>
          </cell>
          <cell r="AQ352">
            <v>1806.36</v>
          </cell>
          <cell r="AR352">
            <v>741.34</v>
          </cell>
          <cell r="AS352">
            <v>106.61</v>
          </cell>
          <cell r="AT352">
            <v>0</v>
          </cell>
          <cell r="AU352">
            <v>6287.76</v>
          </cell>
          <cell r="AV352">
            <v>4806.3599999999997</v>
          </cell>
          <cell r="AW352">
            <v>3668.58</v>
          </cell>
          <cell r="AX352">
            <v>2812.2</v>
          </cell>
          <cell r="AY352">
            <v>3980.34</v>
          </cell>
          <cell r="AZ352">
            <v>3727.22</v>
          </cell>
          <cell r="BA352">
            <v>2743.8</v>
          </cell>
          <cell r="BB352">
            <v>1215.68</v>
          </cell>
          <cell r="BC352">
            <v>1240.01</v>
          </cell>
          <cell r="BD352">
            <v>0</v>
          </cell>
          <cell r="BE352">
            <v>0</v>
          </cell>
          <cell r="BF352">
            <v>8199.92</v>
          </cell>
          <cell r="BG352">
            <v>3623.11</v>
          </cell>
          <cell r="BH352">
            <v>3874.62</v>
          </cell>
          <cell r="BI352">
            <v>3607.62</v>
          </cell>
          <cell r="BJ352">
            <v>1491.77</v>
          </cell>
          <cell r="BK352">
            <v>1517.65</v>
          </cell>
          <cell r="BL352">
            <v>2185.96</v>
          </cell>
          <cell r="BM352">
            <v>1931.02</v>
          </cell>
          <cell r="BN352">
            <v>904.81</v>
          </cell>
          <cell r="BO352">
            <v>3032.01</v>
          </cell>
          <cell r="BP352">
            <v>1364.83</v>
          </cell>
          <cell r="BQ352">
            <v>140</v>
          </cell>
          <cell r="BX352" t="str">
            <v>6</v>
          </cell>
          <cell r="CB352">
            <v>0</v>
          </cell>
          <cell r="CD352" t="str">
            <v>61</v>
          </cell>
          <cell r="CE352" t="str">
            <v>6300</v>
          </cell>
          <cell r="CF352" t="str">
            <v>700</v>
          </cell>
          <cell r="CG352" t="str">
            <v>700</v>
          </cell>
        </row>
        <row r="353">
          <cell r="S353" t="str">
            <v>6</v>
          </cell>
          <cell r="U353">
            <v>1303.51</v>
          </cell>
          <cell r="X353">
            <v>1176.79</v>
          </cell>
          <cell r="Y353" t="str">
            <v>61-6400</v>
          </cell>
          <cell r="Z353" t="str">
            <v>61</v>
          </cell>
          <cell r="AB353" t="str">
            <v>700</v>
          </cell>
          <cell r="AH353">
            <v>199</v>
          </cell>
          <cell r="AI353">
            <v>269.55</v>
          </cell>
          <cell r="AJ353">
            <v>91</v>
          </cell>
          <cell r="AK353">
            <v>130.41999999999999</v>
          </cell>
          <cell r="AL353">
            <v>160</v>
          </cell>
          <cell r="AM353">
            <v>127.11</v>
          </cell>
          <cell r="AN353">
            <v>215</v>
          </cell>
          <cell r="AO353">
            <v>0</v>
          </cell>
          <cell r="AP353">
            <v>10</v>
          </cell>
          <cell r="AQ353">
            <v>101.43</v>
          </cell>
          <cell r="AR353">
            <v>0</v>
          </cell>
          <cell r="AS353">
            <v>0</v>
          </cell>
          <cell r="AT353">
            <v>0</v>
          </cell>
          <cell r="AU353">
            <v>239.6</v>
          </cell>
          <cell r="AV353">
            <v>33.520000000000003</v>
          </cell>
          <cell r="AW353">
            <v>90.95</v>
          </cell>
          <cell r="AX353">
            <v>140.19999999999999</v>
          </cell>
          <cell r="AY353">
            <v>258.81</v>
          </cell>
          <cell r="AZ353">
            <v>138</v>
          </cell>
          <cell r="BA353">
            <v>113.71</v>
          </cell>
          <cell r="BB353">
            <v>12</v>
          </cell>
          <cell r="BC353">
            <v>150</v>
          </cell>
          <cell r="BD353">
            <v>0</v>
          </cell>
          <cell r="BE353">
            <v>0</v>
          </cell>
          <cell r="BF353">
            <v>160</v>
          </cell>
          <cell r="BG353">
            <v>0</v>
          </cell>
          <cell r="BH353">
            <v>75</v>
          </cell>
          <cell r="BI353">
            <v>0</v>
          </cell>
          <cell r="BJ353">
            <v>68</v>
          </cell>
          <cell r="BK353">
            <v>375.66</v>
          </cell>
          <cell r="BL353">
            <v>0</v>
          </cell>
          <cell r="BM353">
            <v>1.88</v>
          </cell>
          <cell r="BN353">
            <v>73.31</v>
          </cell>
          <cell r="BO353">
            <v>204.95</v>
          </cell>
          <cell r="BP353">
            <v>196</v>
          </cell>
          <cell r="BQ353">
            <v>120</v>
          </cell>
          <cell r="BX353" t="str">
            <v>6</v>
          </cell>
          <cell r="CB353">
            <v>0</v>
          </cell>
          <cell r="CD353" t="str">
            <v>61</v>
          </cell>
          <cell r="CE353" t="str">
            <v>6400</v>
          </cell>
          <cell r="CF353" t="str">
            <v>700</v>
          </cell>
          <cell r="CG353" t="str">
            <v>700</v>
          </cell>
        </row>
        <row r="354">
          <cell r="S354" t="str">
            <v>4</v>
          </cell>
          <cell r="U354">
            <v>297149.26</v>
          </cell>
          <cell r="X354">
            <v>300377.13999999996</v>
          </cell>
          <cell r="Y354" t="str">
            <v>41-6400</v>
          </cell>
          <cell r="Z354" t="str">
            <v>41</v>
          </cell>
          <cell r="AB354" t="str">
            <v>700</v>
          </cell>
          <cell r="AH354">
            <v>0</v>
          </cell>
          <cell r="AI354">
            <v>1104.3399999999999</v>
          </cell>
          <cell r="AJ354">
            <v>111784.64</v>
          </cell>
          <cell r="AK354">
            <v>2038.85</v>
          </cell>
          <cell r="AL354">
            <v>39071.589999999997</v>
          </cell>
          <cell r="AM354">
            <v>8752.6</v>
          </cell>
          <cell r="AN354">
            <v>10252.32</v>
          </cell>
          <cell r="AO354">
            <v>36260.49</v>
          </cell>
          <cell r="AP354">
            <v>7065.52</v>
          </cell>
          <cell r="AQ354">
            <v>17464.38</v>
          </cell>
          <cell r="AR354">
            <v>40501.660000000003</v>
          </cell>
          <cell r="AS354">
            <v>22852.87</v>
          </cell>
          <cell r="AT354">
            <v>0</v>
          </cell>
          <cell r="AU354">
            <v>7422.9</v>
          </cell>
          <cell r="AV354">
            <v>124801.95</v>
          </cell>
          <cell r="AW354">
            <v>6431.38</v>
          </cell>
          <cell r="AX354">
            <v>39566.199999999997</v>
          </cell>
          <cell r="AY354">
            <v>6931.76</v>
          </cell>
          <cell r="AZ354">
            <v>4920.46</v>
          </cell>
          <cell r="BA354">
            <v>46839.88</v>
          </cell>
          <cell r="BB354">
            <v>6704.31</v>
          </cell>
          <cell r="BC354">
            <v>4900.33</v>
          </cell>
          <cell r="BD354">
            <v>35304.81</v>
          </cell>
          <cell r="BE354">
            <v>16553.16</v>
          </cell>
          <cell r="BF354">
            <v>0</v>
          </cell>
          <cell r="BG354">
            <v>13688.15</v>
          </cell>
          <cell r="BH354">
            <v>38246.86</v>
          </cell>
          <cell r="BI354">
            <v>78510.48</v>
          </cell>
          <cell r="BJ354">
            <v>22551.46</v>
          </cell>
          <cell r="BK354">
            <v>38888.42</v>
          </cell>
          <cell r="BL354">
            <v>24743.4</v>
          </cell>
          <cell r="BM354">
            <v>48901.64</v>
          </cell>
          <cell r="BN354">
            <v>13365.17</v>
          </cell>
          <cell r="BO354">
            <v>20418.48</v>
          </cell>
          <cell r="BP354">
            <v>54551.72</v>
          </cell>
          <cell r="BQ354">
            <v>10413.02</v>
          </cell>
          <cell r="BX354" t="str">
            <v>4</v>
          </cell>
          <cell r="CB354">
            <v>0</v>
          </cell>
          <cell r="CD354" t="str">
            <v>41</v>
          </cell>
          <cell r="CE354" t="str">
            <v>6400</v>
          </cell>
          <cell r="CF354" t="str">
            <v>700</v>
          </cell>
          <cell r="CG354" t="str">
            <v>700</v>
          </cell>
        </row>
        <row r="355">
          <cell r="S355" t="str">
            <v>0</v>
          </cell>
          <cell r="U355">
            <v>0</v>
          </cell>
          <cell r="X355">
            <v>1000</v>
          </cell>
          <cell r="Y355" t="str">
            <v>00-6300</v>
          </cell>
          <cell r="Z355" t="str">
            <v>00</v>
          </cell>
          <cell r="AB355" t="str">
            <v>800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0</v>
          </cell>
          <cell r="AU355">
            <v>1000</v>
          </cell>
          <cell r="AV355">
            <v>0</v>
          </cell>
          <cell r="AW355">
            <v>0</v>
          </cell>
          <cell r="AX355">
            <v>0</v>
          </cell>
          <cell r="AY355">
            <v>0</v>
          </cell>
          <cell r="AZ355">
            <v>0</v>
          </cell>
          <cell r="BA355">
            <v>0</v>
          </cell>
          <cell r="BB355">
            <v>0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X355" t="str">
            <v>0</v>
          </cell>
          <cell r="CB355">
            <v>0</v>
          </cell>
          <cell r="CD355" t="str">
            <v>00</v>
          </cell>
          <cell r="CE355" t="str">
            <v>6300</v>
          </cell>
          <cell r="CF355" t="str">
            <v>800</v>
          </cell>
          <cell r="CG355" t="str">
            <v>900</v>
          </cell>
        </row>
        <row r="356">
          <cell r="S356" t="str">
            <v>0</v>
          </cell>
          <cell r="U356">
            <v>39.520000000000003</v>
          </cell>
          <cell r="X356">
            <v>0</v>
          </cell>
          <cell r="Y356" t="str">
            <v>00-6100</v>
          </cell>
          <cell r="Z356" t="str">
            <v>00</v>
          </cell>
          <cell r="AB356" t="str">
            <v>800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39.520000000000003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X356" t="str">
            <v>0</v>
          </cell>
          <cell r="CB356">
            <v>0</v>
          </cell>
          <cell r="CD356" t="str">
            <v>00</v>
          </cell>
          <cell r="CE356" t="str">
            <v>6100</v>
          </cell>
          <cell r="CF356" t="str">
            <v>800</v>
          </cell>
          <cell r="CG356" t="str">
            <v>900</v>
          </cell>
        </row>
        <row r="357">
          <cell r="S357" t="str">
            <v>0</v>
          </cell>
          <cell r="U357">
            <v>2695</v>
          </cell>
          <cell r="X357">
            <v>3830</v>
          </cell>
          <cell r="Y357" t="str">
            <v>00-6200</v>
          </cell>
          <cell r="Z357" t="str">
            <v>00</v>
          </cell>
          <cell r="AB357" t="str">
            <v>800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400</v>
          </cell>
          <cell r="AM357">
            <v>300</v>
          </cell>
          <cell r="AN357">
            <v>0</v>
          </cell>
          <cell r="AO357">
            <v>100</v>
          </cell>
          <cell r="AP357">
            <v>500</v>
          </cell>
          <cell r="AQ357">
            <v>1395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1305</v>
          </cell>
          <cell r="AW357">
            <v>0</v>
          </cell>
          <cell r="AX357">
            <v>0</v>
          </cell>
          <cell r="AY357">
            <v>400</v>
          </cell>
          <cell r="AZ357">
            <v>650</v>
          </cell>
          <cell r="BA357">
            <v>800</v>
          </cell>
          <cell r="BB357">
            <v>150</v>
          </cell>
          <cell r="BC357">
            <v>0</v>
          </cell>
          <cell r="BD357">
            <v>300</v>
          </cell>
          <cell r="BE357">
            <v>225</v>
          </cell>
          <cell r="BF357">
            <v>0</v>
          </cell>
          <cell r="BG357">
            <v>0</v>
          </cell>
          <cell r="BH357">
            <v>0</v>
          </cell>
          <cell r="BI357">
            <v>505</v>
          </cell>
          <cell r="BJ357">
            <v>0</v>
          </cell>
          <cell r="BK357">
            <v>505</v>
          </cell>
          <cell r="BL357">
            <v>0</v>
          </cell>
          <cell r="BM357">
            <v>1505</v>
          </cell>
          <cell r="BN357">
            <v>225</v>
          </cell>
          <cell r="BO357">
            <v>905</v>
          </cell>
          <cell r="BP357">
            <v>450</v>
          </cell>
          <cell r="BQ357">
            <v>0</v>
          </cell>
          <cell r="BX357" t="str">
            <v>0</v>
          </cell>
          <cell r="CB357">
            <v>0</v>
          </cell>
          <cell r="CD357" t="str">
            <v>00</v>
          </cell>
          <cell r="CE357" t="str">
            <v>6200</v>
          </cell>
          <cell r="CF357" t="str">
            <v>800</v>
          </cell>
          <cell r="CG357" t="str">
            <v>900</v>
          </cell>
        </row>
        <row r="358">
          <cell r="S358" t="str">
            <v>0</v>
          </cell>
          <cell r="U358">
            <v>105884.06</v>
          </cell>
          <cell r="X358">
            <v>123815.77999999998</v>
          </cell>
          <cell r="Y358" t="str">
            <v>00-6300</v>
          </cell>
          <cell r="Z358" t="str">
            <v>00</v>
          </cell>
          <cell r="AB358" t="str">
            <v>800</v>
          </cell>
          <cell r="AH358">
            <v>5372.12</v>
          </cell>
          <cell r="AI358">
            <v>326.02999999999997</v>
          </cell>
          <cell r="AJ358">
            <v>20824.66</v>
          </cell>
          <cell r="AK358">
            <v>10924.16</v>
          </cell>
          <cell r="AL358">
            <v>1485.81</v>
          </cell>
          <cell r="AM358">
            <v>5404.73</v>
          </cell>
          <cell r="AN358">
            <v>4307.72</v>
          </cell>
          <cell r="AO358">
            <v>1032.6500000000001</v>
          </cell>
          <cell r="AP358">
            <v>7544.09</v>
          </cell>
          <cell r="AQ358">
            <v>14680.61</v>
          </cell>
          <cell r="AR358">
            <v>35452.5</v>
          </cell>
          <cell r="AS358">
            <v>-1471.02</v>
          </cell>
          <cell r="AT358">
            <v>10684.48</v>
          </cell>
          <cell r="AU358">
            <v>20013.91</v>
          </cell>
          <cell r="AV358">
            <v>10077.950000000001</v>
          </cell>
          <cell r="AW358">
            <v>14804.96</v>
          </cell>
          <cell r="AX358">
            <v>18504.560000000001</v>
          </cell>
          <cell r="AY358">
            <v>8731.6200000000008</v>
          </cell>
          <cell r="AZ358">
            <v>10587.16</v>
          </cell>
          <cell r="BA358">
            <v>11639.48</v>
          </cell>
          <cell r="BB358">
            <v>4809.26</v>
          </cell>
          <cell r="BC358">
            <v>10244.85</v>
          </cell>
          <cell r="BD358">
            <v>1910.65</v>
          </cell>
          <cell r="BE358">
            <v>1806.9</v>
          </cell>
          <cell r="BF358">
            <v>-381</v>
          </cell>
          <cell r="BG358">
            <v>3308</v>
          </cell>
          <cell r="BH358">
            <v>10038.49</v>
          </cell>
          <cell r="BI358">
            <v>11395.61</v>
          </cell>
          <cell r="BJ358">
            <v>20632.03</v>
          </cell>
          <cell r="BK358">
            <v>23457.66</v>
          </cell>
          <cell r="BL358">
            <v>9215.16</v>
          </cell>
          <cell r="BM358">
            <v>3250.33</v>
          </cell>
          <cell r="BN358">
            <v>8535.2999999999993</v>
          </cell>
          <cell r="BO358">
            <v>45493.68</v>
          </cell>
          <cell r="BP358">
            <v>29674.07</v>
          </cell>
          <cell r="BQ358">
            <v>15330.18</v>
          </cell>
          <cell r="BX358" t="str">
            <v>0</v>
          </cell>
          <cell r="CB358">
            <v>0</v>
          </cell>
          <cell r="CD358" t="str">
            <v>00</v>
          </cell>
          <cell r="CE358" t="str">
            <v>6300</v>
          </cell>
          <cell r="CF358" t="str">
            <v>800</v>
          </cell>
          <cell r="CG358" t="str">
            <v>900</v>
          </cell>
        </row>
        <row r="359">
          <cell r="S359" t="str">
            <v>0</v>
          </cell>
          <cell r="U359">
            <v>0</v>
          </cell>
          <cell r="X359">
            <v>0</v>
          </cell>
          <cell r="Y359" t="str">
            <v>00-6400</v>
          </cell>
          <cell r="Z359" t="str">
            <v>00</v>
          </cell>
          <cell r="AB359" t="str">
            <v>800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0</v>
          </cell>
          <cell r="AU359">
            <v>0</v>
          </cell>
          <cell r="AV359">
            <v>0</v>
          </cell>
          <cell r="AW359">
            <v>0</v>
          </cell>
          <cell r="AX359">
            <v>0</v>
          </cell>
          <cell r="AY359">
            <v>0</v>
          </cell>
          <cell r="AZ359">
            <v>0</v>
          </cell>
          <cell r="BA359">
            <v>0</v>
          </cell>
          <cell r="BB359">
            <v>0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X359" t="str">
            <v>0</v>
          </cell>
          <cell r="CB359">
            <v>0</v>
          </cell>
          <cell r="CD359" t="str">
            <v>00</v>
          </cell>
          <cell r="CE359" t="str">
            <v>6400</v>
          </cell>
          <cell r="CF359" t="str">
            <v>800</v>
          </cell>
          <cell r="CG359" t="str">
            <v>900</v>
          </cell>
        </row>
        <row r="360">
          <cell r="S360" t="str">
            <v/>
          </cell>
          <cell r="U360" t="str">
            <v/>
          </cell>
          <cell r="X360" t="str">
            <v/>
          </cell>
          <cell r="Y360" t="str">
            <v>-</v>
          </cell>
          <cell r="Z360" t="str">
            <v/>
          </cell>
          <cell r="AB360" t="str">
            <v/>
          </cell>
          <cell r="AH360"/>
          <cell r="AI360"/>
          <cell r="AJ360"/>
          <cell r="AK360"/>
          <cell r="AL360"/>
          <cell r="AM360"/>
          <cell r="AN360"/>
          <cell r="AO360"/>
          <cell r="AP360"/>
          <cell r="AQ360"/>
          <cell r="AR360"/>
          <cell r="AS360"/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/>
          <cell r="BG360"/>
          <cell r="BH360"/>
          <cell r="BI360"/>
          <cell r="BJ360"/>
          <cell r="BK360"/>
          <cell r="BL360"/>
          <cell r="BM360"/>
          <cell r="BN360"/>
          <cell r="BO360"/>
          <cell r="BP360"/>
          <cell r="BQ360"/>
          <cell r="BX360" t="str">
            <v/>
          </cell>
          <cell r="CB360" t="str">
            <v/>
          </cell>
          <cell r="CD360" t="str">
            <v/>
          </cell>
          <cell r="CE360" t="str">
            <v/>
          </cell>
          <cell r="CF360" t="str">
            <v/>
          </cell>
          <cell r="CG360" t="str">
            <v/>
          </cell>
        </row>
        <row r="361">
          <cell r="S361" t="str">
            <v/>
          </cell>
          <cell r="U361" t="str">
            <v/>
          </cell>
          <cell r="X361" t="str">
            <v/>
          </cell>
          <cell r="Y361" t="str">
            <v>-</v>
          </cell>
          <cell r="Z361" t="str">
            <v/>
          </cell>
          <cell r="AB361" t="str">
            <v/>
          </cell>
          <cell r="AH361"/>
          <cell r="AI361"/>
          <cell r="AJ361"/>
          <cell r="AK361"/>
          <cell r="AL361"/>
          <cell r="AM361"/>
          <cell r="AN361"/>
          <cell r="AO361"/>
          <cell r="AP361"/>
          <cell r="AQ361"/>
          <cell r="AR361"/>
          <cell r="AS361"/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/>
          <cell r="BG361"/>
          <cell r="BH361"/>
          <cell r="BI361"/>
          <cell r="BJ361"/>
          <cell r="BK361"/>
          <cell r="BL361"/>
          <cell r="BM361"/>
          <cell r="BN361"/>
          <cell r="BO361"/>
          <cell r="BP361"/>
          <cell r="BQ361"/>
          <cell r="BX361" t="str">
            <v/>
          </cell>
          <cell r="CB361" t="str">
            <v/>
          </cell>
          <cell r="CD361" t="str">
            <v/>
          </cell>
          <cell r="CE361" t="str">
            <v/>
          </cell>
          <cell r="CF361" t="str">
            <v/>
          </cell>
          <cell r="CG361" t="str">
            <v/>
          </cell>
        </row>
        <row r="362">
          <cell r="S362" t="str">
            <v/>
          </cell>
          <cell r="U362" t="str">
            <v/>
          </cell>
          <cell r="X362" t="str">
            <v/>
          </cell>
          <cell r="Y362" t="str">
            <v>-</v>
          </cell>
          <cell r="Z362" t="str">
            <v/>
          </cell>
          <cell r="AB362" t="str">
            <v/>
          </cell>
          <cell r="AH362"/>
          <cell r="AI362"/>
          <cell r="AJ362"/>
          <cell r="AK362"/>
          <cell r="AL362"/>
          <cell r="AM362"/>
          <cell r="AN362"/>
          <cell r="AO362"/>
          <cell r="AP362"/>
          <cell r="AQ362"/>
          <cell r="AR362"/>
          <cell r="AS362"/>
          <cell r="AT362"/>
          <cell r="AU362"/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/>
          <cell r="BG362"/>
          <cell r="BH362"/>
          <cell r="BI362"/>
          <cell r="BJ362"/>
          <cell r="BK362"/>
          <cell r="BL362"/>
          <cell r="BM362"/>
          <cell r="BN362"/>
          <cell r="BO362"/>
          <cell r="BP362"/>
          <cell r="BQ362"/>
          <cell r="BX362" t="str">
            <v/>
          </cell>
          <cell r="CB362" t="str">
            <v/>
          </cell>
          <cell r="CD362" t="str">
            <v/>
          </cell>
          <cell r="CE362" t="str">
            <v/>
          </cell>
          <cell r="CF362" t="str">
            <v/>
          </cell>
          <cell r="CG362" t="str">
            <v/>
          </cell>
        </row>
        <row r="363">
          <cell r="S363" t="str">
            <v/>
          </cell>
          <cell r="U363" t="str">
            <v/>
          </cell>
          <cell r="X363" t="str">
            <v/>
          </cell>
          <cell r="Y363" t="str">
            <v>-</v>
          </cell>
          <cell r="Z363" t="str">
            <v/>
          </cell>
          <cell r="AB363" t="str">
            <v/>
          </cell>
          <cell r="AH363"/>
          <cell r="AI363"/>
          <cell r="AJ363"/>
          <cell r="AK363"/>
          <cell r="AL363"/>
          <cell r="AM363"/>
          <cell r="AN363"/>
          <cell r="AO363"/>
          <cell r="AP363"/>
          <cell r="AQ363"/>
          <cell r="AR363"/>
          <cell r="AS363"/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/>
          <cell r="BG363"/>
          <cell r="BH363"/>
          <cell r="BI363"/>
          <cell r="BJ363"/>
          <cell r="BK363"/>
          <cell r="BL363"/>
          <cell r="BM363"/>
          <cell r="BN363"/>
          <cell r="BO363"/>
          <cell r="BP363"/>
          <cell r="BQ363"/>
          <cell r="BX363" t="str">
            <v/>
          </cell>
          <cell r="CB363" t="str">
            <v/>
          </cell>
          <cell r="CD363" t="str">
            <v/>
          </cell>
          <cell r="CE363" t="str">
            <v/>
          </cell>
          <cell r="CF363" t="str">
            <v/>
          </cell>
          <cell r="CG363" t="str">
            <v/>
          </cell>
        </row>
        <row r="364">
          <cell r="S364" t="str">
            <v/>
          </cell>
          <cell r="U364" t="str">
            <v/>
          </cell>
          <cell r="X364" t="str">
            <v/>
          </cell>
          <cell r="Y364" t="str">
            <v>-</v>
          </cell>
          <cell r="Z364" t="str">
            <v/>
          </cell>
          <cell r="AB364" t="str">
            <v/>
          </cell>
          <cell r="AH364"/>
          <cell r="AI364"/>
          <cell r="AJ364"/>
          <cell r="AK364"/>
          <cell r="AL364"/>
          <cell r="AM364"/>
          <cell r="AN364"/>
          <cell r="AO364"/>
          <cell r="AP364"/>
          <cell r="AQ364"/>
          <cell r="AR364"/>
          <cell r="AS364"/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/>
          <cell r="BG364"/>
          <cell r="BH364"/>
          <cell r="BI364"/>
          <cell r="BJ364"/>
          <cell r="BK364"/>
          <cell r="BL364"/>
          <cell r="BM364"/>
          <cell r="BN364"/>
          <cell r="BO364"/>
          <cell r="BP364"/>
          <cell r="BQ364"/>
          <cell r="BX364" t="str">
            <v/>
          </cell>
          <cell r="CB364" t="str">
            <v/>
          </cell>
          <cell r="CD364" t="str">
            <v/>
          </cell>
          <cell r="CE364" t="str">
            <v/>
          </cell>
          <cell r="CF364" t="str">
            <v/>
          </cell>
          <cell r="CG364" t="str">
            <v/>
          </cell>
        </row>
        <row r="365">
          <cell r="S365" t="str">
            <v/>
          </cell>
          <cell r="U365" t="str">
            <v/>
          </cell>
          <cell r="X365" t="str">
            <v/>
          </cell>
          <cell r="Y365" t="str">
            <v>-</v>
          </cell>
          <cell r="Z365" t="str">
            <v/>
          </cell>
          <cell r="AB365" t="str">
            <v/>
          </cell>
          <cell r="AH365"/>
          <cell r="AI365"/>
          <cell r="AJ365"/>
          <cell r="AK365"/>
          <cell r="AL365"/>
          <cell r="AM365"/>
          <cell r="AN365"/>
          <cell r="AO365"/>
          <cell r="AP365"/>
          <cell r="AQ365"/>
          <cell r="AR365"/>
          <cell r="AS365"/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/>
          <cell r="BG365"/>
          <cell r="BH365"/>
          <cell r="BI365"/>
          <cell r="BJ365"/>
          <cell r="BK365"/>
          <cell r="BL365"/>
          <cell r="BM365"/>
          <cell r="BN365"/>
          <cell r="BO365"/>
          <cell r="BP365"/>
          <cell r="BQ365"/>
          <cell r="BX365" t="str">
            <v/>
          </cell>
          <cell r="CB365" t="str">
            <v/>
          </cell>
          <cell r="CD365" t="str">
            <v/>
          </cell>
          <cell r="CE365" t="str">
            <v/>
          </cell>
          <cell r="CF365" t="str">
            <v/>
          </cell>
          <cell r="CG365" t="str">
            <v/>
          </cell>
        </row>
        <row r="366">
          <cell r="S366" t="str">
            <v/>
          </cell>
          <cell r="U366" t="str">
            <v/>
          </cell>
          <cell r="X366" t="str">
            <v/>
          </cell>
          <cell r="Y366" t="str">
            <v>-</v>
          </cell>
          <cell r="Z366" t="str">
            <v/>
          </cell>
          <cell r="AB366" t="str">
            <v/>
          </cell>
          <cell r="AH366"/>
          <cell r="AI366"/>
          <cell r="AJ366"/>
          <cell r="AK366"/>
          <cell r="AL366"/>
          <cell r="AM366"/>
          <cell r="AN366"/>
          <cell r="AO366"/>
          <cell r="AP366"/>
          <cell r="AQ366"/>
          <cell r="AR366"/>
          <cell r="AS366"/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/>
          <cell r="BG366"/>
          <cell r="BH366"/>
          <cell r="BI366"/>
          <cell r="BJ366"/>
          <cell r="BK366"/>
          <cell r="BL366"/>
          <cell r="BM366"/>
          <cell r="BN366"/>
          <cell r="BO366"/>
          <cell r="BP366"/>
          <cell r="BQ366"/>
          <cell r="BX366" t="str">
            <v/>
          </cell>
          <cell r="CB366" t="str">
            <v/>
          </cell>
          <cell r="CD366" t="str">
            <v/>
          </cell>
          <cell r="CE366" t="str">
            <v/>
          </cell>
          <cell r="CF366" t="str">
            <v/>
          </cell>
          <cell r="CG366" t="str">
            <v/>
          </cell>
        </row>
        <row r="367">
          <cell r="S367" t="str">
            <v/>
          </cell>
          <cell r="U367" t="str">
            <v/>
          </cell>
          <cell r="X367" t="str">
            <v/>
          </cell>
          <cell r="Y367" t="str">
            <v>-</v>
          </cell>
          <cell r="Z367" t="str">
            <v/>
          </cell>
          <cell r="AB367" t="str">
            <v/>
          </cell>
          <cell r="AH367"/>
          <cell r="AI367"/>
          <cell r="AJ367"/>
          <cell r="AK367"/>
          <cell r="AL367"/>
          <cell r="AM367"/>
          <cell r="AN367"/>
          <cell r="AO367"/>
          <cell r="AP367"/>
          <cell r="AQ367"/>
          <cell r="AR367"/>
          <cell r="AS367"/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/>
          <cell r="BG367"/>
          <cell r="BH367"/>
          <cell r="BI367"/>
          <cell r="BJ367"/>
          <cell r="BK367"/>
          <cell r="BL367"/>
          <cell r="BM367"/>
          <cell r="BN367"/>
          <cell r="BO367"/>
          <cell r="BP367"/>
          <cell r="BQ367"/>
          <cell r="BX367" t="str">
            <v/>
          </cell>
          <cell r="CB367" t="str">
            <v/>
          </cell>
          <cell r="CD367" t="str">
            <v/>
          </cell>
          <cell r="CE367" t="str">
            <v/>
          </cell>
          <cell r="CF367" t="str">
            <v/>
          </cell>
          <cell r="CG367" t="str">
            <v/>
          </cell>
        </row>
        <row r="368">
          <cell r="S368" t="str">
            <v/>
          </cell>
          <cell r="U368" t="str">
            <v/>
          </cell>
          <cell r="X368" t="str">
            <v/>
          </cell>
          <cell r="Y368" t="str">
            <v>-</v>
          </cell>
          <cell r="Z368" t="str">
            <v/>
          </cell>
          <cell r="AB368" t="str">
            <v/>
          </cell>
          <cell r="AH368"/>
          <cell r="AI368"/>
          <cell r="AJ368"/>
          <cell r="AK368"/>
          <cell r="AL368"/>
          <cell r="AM368"/>
          <cell r="AN368"/>
          <cell r="AO368"/>
          <cell r="AP368"/>
          <cell r="AQ368"/>
          <cell r="AR368"/>
          <cell r="AS368"/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/>
          <cell r="BG368"/>
          <cell r="BH368"/>
          <cell r="BI368"/>
          <cell r="BJ368"/>
          <cell r="BK368"/>
          <cell r="BL368"/>
          <cell r="BM368"/>
          <cell r="BN368"/>
          <cell r="BO368"/>
          <cell r="BP368"/>
          <cell r="BQ368"/>
          <cell r="BX368" t="str">
            <v/>
          </cell>
          <cell r="CB368" t="str">
            <v/>
          </cell>
          <cell r="CD368" t="str">
            <v/>
          </cell>
          <cell r="CE368" t="str">
            <v/>
          </cell>
          <cell r="CF368" t="str">
            <v/>
          </cell>
          <cell r="CG368" t="str">
            <v/>
          </cell>
        </row>
        <row r="369">
          <cell r="S369" t="str">
            <v/>
          </cell>
          <cell r="U369" t="str">
            <v/>
          </cell>
          <cell r="X369" t="str">
            <v/>
          </cell>
          <cell r="Y369" t="str">
            <v>-</v>
          </cell>
          <cell r="Z369" t="str">
            <v/>
          </cell>
          <cell r="AB369" t="str">
            <v/>
          </cell>
          <cell r="AH369"/>
          <cell r="AI369"/>
          <cell r="AJ369"/>
          <cell r="AK369"/>
          <cell r="AL369"/>
          <cell r="AM369"/>
          <cell r="AN369"/>
          <cell r="AO369"/>
          <cell r="AP369"/>
          <cell r="AQ369"/>
          <cell r="AR369"/>
          <cell r="AS369"/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/>
          <cell r="BG369"/>
          <cell r="BH369"/>
          <cell r="BI369"/>
          <cell r="BJ369"/>
          <cell r="BK369"/>
          <cell r="BL369"/>
          <cell r="BM369"/>
          <cell r="BN369"/>
          <cell r="BO369"/>
          <cell r="BP369"/>
          <cell r="BQ369"/>
          <cell r="BX369" t="str">
            <v/>
          </cell>
          <cell r="CB369" t="str">
            <v/>
          </cell>
          <cell r="CD369" t="str">
            <v/>
          </cell>
          <cell r="CE369" t="str">
            <v/>
          </cell>
          <cell r="CF369" t="str">
            <v/>
          </cell>
          <cell r="CG369" t="str">
            <v/>
          </cell>
        </row>
        <row r="370">
          <cell r="S370" t="str">
            <v/>
          </cell>
          <cell r="U370" t="str">
            <v/>
          </cell>
          <cell r="X370" t="str">
            <v/>
          </cell>
          <cell r="Y370" t="str">
            <v>-</v>
          </cell>
          <cell r="Z370" t="str">
            <v/>
          </cell>
          <cell r="AB370" t="str">
            <v/>
          </cell>
          <cell r="AH370"/>
          <cell r="AI370"/>
          <cell r="AJ370"/>
          <cell r="AK370"/>
          <cell r="AL370"/>
          <cell r="AM370"/>
          <cell r="AN370"/>
          <cell r="AO370"/>
          <cell r="AP370"/>
          <cell r="AQ370"/>
          <cell r="AR370"/>
          <cell r="AS370"/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/>
          <cell r="BG370"/>
          <cell r="BH370"/>
          <cell r="BI370"/>
          <cell r="BJ370"/>
          <cell r="BK370"/>
          <cell r="BL370"/>
          <cell r="BM370"/>
          <cell r="BN370"/>
          <cell r="BO370"/>
          <cell r="BP370"/>
          <cell r="BQ370"/>
          <cell r="BX370" t="str">
            <v/>
          </cell>
          <cell r="CB370" t="str">
            <v/>
          </cell>
          <cell r="CD370" t="str">
            <v/>
          </cell>
          <cell r="CE370" t="str">
            <v/>
          </cell>
          <cell r="CF370" t="str">
            <v/>
          </cell>
          <cell r="CG370" t="str">
            <v/>
          </cell>
        </row>
        <row r="371">
          <cell r="S371" t="str">
            <v/>
          </cell>
          <cell r="U371" t="str">
            <v/>
          </cell>
          <cell r="X371" t="str">
            <v/>
          </cell>
          <cell r="Y371" t="str">
            <v>-</v>
          </cell>
          <cell r="Z371" t="str">
            <v/>
          </cell>
          <cell r="AB371" t="str">
            <v/>
          </cell>
          <cell r="AH371"/>
          <cell r="AI371"/>
          <cell r="AJ371"/>
          <cell r="AK371"/>
          <cell r="AL371"/>
          <cell r="AM371"/>
          <cell r="AN371"/>
          <cell r="AO371"/>
          <cell r="AP371"/>
          <cell r="AQ371"/>
          <cell r="AR371"/>
          <cell r="AS371"/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/>
          <cell r="BG371"/>
          <cell r="BH371"/>
          <cell r="BI371"/>
          <cell r="BJ371"/>
          <cell r="BK371"/>
          <cell r="BL371"/>
          <cell r="BM371"/>
          <cell r="BN371"/>
          <cell r="BO371"/>
          <cell r="BP371"/>
          <cell r="BQ371"/>
          <cell r="BX371" t="str">
            <v/>
          </cell>
          <cell r="CB371" t="str">
            <v/>
          </cell>
          <cell r="CD371" t="str">
            <v/>
          </cell>
          <cell r="CE371" t="str">
            <v/>
          </cell>
          <cell r="CF371" t="str">
            <v/>
          </cell>
          <cell r="CG371" t="str">
            <v/>
          </cell>
        </row>
        <row r="372">
          <cell r="S372" t="str">
            <v/>
          </cell>
          <cell r="U372" t="str">
            <v/>
          </cell>
          <cell r="X372" t="str">
            <v/>
          </cell>
          <cell r="Y372" t="str">
            <v>-</v>
          </cell>
          <cell r="Z372" t="str">
            <v/>
          </cell>
          <cell r="AB372" t="str">
            <v/>
          </cell>
          <cell r="AH372"/>
          <cell r="AI372"/>
          <cell r="AJ372"/>
          <cell r="AK372"/>
          <cell r="AL372"/>
          <cell r="AM372"/>
          <cell r="AN372"/>
          <cell r="AO372"/>
          <cell r="AP372"/>
          <cell r="AQ372"/>
          <cell r="AR372"/>
          <cell r="AS372"/>
          <cell r="AT372"/>
          <cell r="AU372"/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/>
          <cell r="BG372"/>
          <cell r="BH372"/>
          <cell r="BI372"/>
          <cell r="BJ372"/>
          <cell r="BK372"/>
          <cell r="BL372"/>
          <cell r="BM372"/>
          <cell r="BN372"/>
          <cell r="BO372"/>
          <cell r="BP372"/>
          <cell r="BQ372"/>
          <cell r="BX372" t="str">
            <v/>
          </cell>
          <cell r="CB372" t="str">
            <v/>
          </cell>
          <cell r="CD372" t="str">
            <v/>
          </cell>
          <cell r="CE372" t="str">
            <v/>
          </cell>
          <cell r="CF372" t="str">
            <v/>
          </cell>
          <cell r="CG372" t="str">
            <v/>
          </cell>
        </row>
        <row r="373">
          <cell r="S373" t="str">
            <v/>
          </cell>
          <cell r="U373" t="str">
            <v/>
          </cell>
          <cell r="X373" t="str">
            <v/>
          </cell>
          <cell r="Y373" t="str">
            <v>-</v>
          </cell>
          <cell r="Z373" t="str">
            <v/>
          </cell>
          <cell r="AB373" t="str">
            <v/>
          </cell>
          <cell r="AH373"/>
          <cell r="AI373"/>
          <cell r="AJ373"/>
          <cell r="AK373"/>
          <cell r="AL373"/>
          <cell r="AM373"/>
          <cell r="AN373"/>
          <cell r="AO373"/>
          <cell r="AP373"/>
          <cell r="AQ373"/>
          <cell r="AR373"/>
          <cell r="AS373"/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/>
          <cell r="BG373"/>
          <cell r="BH373"/>
          <cell r="BI373"/>
          <cell r="BJ373"/>
          <cell r="BK373"/>
          <cell r="BL373"/>
          <cell r="BM373"/>
          <cell r="BN373"/>
          <cell r="BO373"/>
          <cell r="BP373"/>
          <cell r="BQ373"/>
          <cell r="BX373" t="str">
            <v/>
          </cell>
          <cell r="CB373" t="str">
            <v/>
          </cell>
          <cell r="CD373" t="str">
            <v/>
          </cell>
          <cell r="CE373" t="str">
            <v/>
          </cell>
          <cell r="CF373" t="str">
            <v/>
          </cell>
          <cell r="CG373" t="str">
            <v/>
          </cell>
        </row>
        <row r="374">
          <cell r="S374" t="str">
            <v/>
          </cell>
          <cell r="U374" t="str">
            <v/>
          </cell>
          <cell r="X374" t="str">
            <v/>
          </cell>
          <cell r="Y374" t="str">
            <v>-</v>
          </cell>
          <cell r="Z374" t="str">
            <v/>
          </cell>
          <cell r="AB374" t="str">
            <v/>
          </cell>
          <cell r="AH374"/>
          <cell r="AI374"/>
          <cell r="AJ374"/>
          <cell r="AK374"/>
          <cell r="AL374"/>
          <cell r="AM374"/>
          <cell r="AN374"/>
          <cell r="AO374"/>
          <cell r="AP374"/>
          <cell r="AQ374"/>
          <cell r="AR374"/>
          <cell r="AS374"/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/>
          <cell r="BG374"/>
          <cell r="BH374"/>
          <cell r="BI374"/>
          <cell r="BJ374"/>
          <cell r="BK374"/>
          <cell r="BL374"/>
          <cell r="BM374"/>
          <cell r="BN374"/>
          <cell r="BO374"/>
          <cell r="BP374"/>
          <cell r="BQ374"/>
          <cell r="BX374" t="str">
            <v/>
          </cell>
          <cell r="CB374" t="str">
            <v/>
          </cell>
          <cell r="CD374" t="str">
            <v/>
          </cell>
          <cell r="CE374" t="str">
            <v/>
          </cell>
          <cell r="CF374" t="str">
            <v/>
          </cell>
          <cell r="CG374" t="str">
            <v/>
          </cell>
        </row>
        <row r="375">
          <cell r="S375" t="str">
            <v/>
          </cell>
          <cell r="U375" t="str">
            <v/>
          </cell>
          <cell r="X375" t="str">
            <v/>
          </cell>
          <cell r="Y375" t="str">
            <v>-</v>
          </cell>
          <cell r="Z375" t="str">
            <v/>
          </cell>
          <cell r="AB375" t="str">
            <v/>
          </cell>
          <cell r="AH375"/>
          <cell r="AI375"/>
          <cell r="AJ375"/>
          <cell r="AK375"/>
          <cell r="AL375"/>
          <cell r="AM375"/>
          <cell r="AN375"/>
          <cell r="AO375"/>
          <cell r="AP375"/>
          <cell r="AQ375"/>
          <cell r="AR375"/>
          <cell r="AS375"/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/>
          <cell r="BG375"/>
          <cell r="BH375"/>
          <cell r="BI375"/>
          <cell r="BJ375"/>
          <cell r="BK375"/>
          <cell r="BL375"/>
          <cell r="BM375"/>
          <cell r="BN375"/>
          <cell r="BO375"/>
          <cell r="BP375"/>
          <cell r="BQ375"/>
          <cell r="BX375" t="str">
            <v/>
          </cell>
          <cell r="CB375" t="str">
            <v/>
          </cell>
          <cell r="CD375" t="str">
            <v/>
          </cell>
          <cell r="CE375" t="str">
            <v/>
          </cell>
          <cell r="CF375" t="str">
            <v/>
          </cell>
          <cell r="CG375" t="str">
            <v/>
          </cell>
        </row>
        <row r="376">
          <cell r="S376" t="str">
            <v/>
          </cell>
          <cell r="U376" t="str">
            <v/>
          </cell>
          <cell r="X376" t="str">
            <v/>
          </cell>
          <cell r="Y376" t="str">
            <v>-</v>
          </cell>
          <cell r="Z376" t="str">
            <v/>
          </cell>
          <cell r="AB376" t="str">
            <v/>
          </cell>
          <cell r="AH376"/>
          <cell r="AI376"/>
          <cell r="AJ376"/>
          <cell r="AK376"/>
          <cell r="AL376"/>
          <cell r="AM376"/>
          <cell r="AN376"/>
          <cell r="AO376"/>
          <cell r="AP376"/>
          <cell r="AQ376"/>
          <cell r="AR376"/>
          <cell r="AS376"/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/>
          <cell r="BG376"/>
          <cell r="BH376"/>
          <cell r="BI376"/>
          <cell r="BJ376"/>
          <cell r="BK376"/>
          <cell r="BL376"/>
          <cell r="BM376"/>
          <cell r="BN376"/>
          <cell r="BO376"/>
          <cell r="BP376"/>
          <cell r="BQ376"/>
          <cell r="BX376" t="str">
            <v/>
          </cell>
          <cell r="CB376" t="str">
            <v/>
          </cell>
          <cell r="CD376" t="str">
            <v/>
          </cell>
          <cell r="CE376" t="str">
            <v/>
          </cell>
          <cell r="CF376" t="str">
            <v/>
          </cell>
          <cell r="CG376" t="str">
            <v/>
          </cell>
        </row>
        <row r="377">
          <cell r="S377" t="str">
            <v/>
          </cell>
          <cell r="U377" t="str">
            <v/>
          </cell>
          <cell r="X377" t="str">
            <v/>
          </cell>
          <cell r="Y377" t="str">
            <v>-</v>
          </cell>
          <cell r="Z377" t="str">
            <v/>
          </cell>
          <cell r="AB377" t="str">
            <v/>
          </cell>
          <cell r="AH377"/>
          <cell r="AI377"/>
          <cell r="AJ377"/>
          <cell r="AK377"/>
          <cell r="AL377"/>
          <cell r="AM377"/>
          <cell r="AN377"/>
          <cell r="AO377"/>
          <cell r="AP377"/>
          <cell r="AQ377"/>
          <cell r="AR377"/>
          <cell r="AS377"/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/>
          <cell r="BG377"/>
          <cell r="BH377"/>
          <cell r="BI377"/>
          <cell r="BJ377"/>
          <cell r="BK377"/>
          <cell r="BL377"/>
          <cell r="BM377"/>
          <cell r="BN377"/>
          <cell r="BO377"/>
          <cell r="BP377"/>
          <cell r="BQ377"/>
          <cell r="BX377" t="str">
            <v/>
          </cell>
          <cell r="CB377" t="str">
            <v/>
          </cell>
          <cell r="CD377" t="str">
            <v/>
          </cell>
          <cell r="CE377" t="str">
            <v/>
          </cell>
          <cell r="CF377" t="str">
            <v/>
          </cell>
          <cell r="CG377" t="str">
            <v/>
          </cell>
        </row>
        <row r="378">
          <cell r="S378" t="str">
            <v/>
          </cell>
          <cell r="U378" t="str">
            <v/>
          </cell>
          <cell r="X378" t="str">
            <v/>
          </cell>
          <cell r="Y378" t="str">
            <v>-</v>
          </cell>
          <cell r="Z378" t="str">
            <v/>
          </cell>
          <cell r="AB378" t="str">
            <v/>
          </cell>
          <cell r="AH378"/>
          <cell r="AI378"/>
          <cell r="AJ378"/>
          <cell r="AK378"/>
          <cell r="AL378"/>
          <cell r="AM378"/>
          <cell r="AN378"/>
          <cell r="AO378"/>
          <cell r="AP378"/>
          <cell r="AQ378"/>
          <cell r="AR378"/>
          <cell r="AS378"/>
          <cell r="AT378"/>
          <cell r="AU378"/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/>
          <cell r="BG378"/>
          <cell r="BH378"/>
          <cell r="BI378"/>
          <cell r="BJ378"/>
          <cell r="BK378"/>
          <cell r="BL378"/>
          <cell r="BM378"/>
          <cell r="BN378"/>
          <cell r="BO378"/>
          <cell r="BP378"/>
          <cell r="BQ378"/>
          <cell r="BX378" t="str">
            <v/>
          </cell>
          <cell r="CB378" t="str">
            <v/>
          </cell>
          <cell r="CD378" t="str">
            <v/>
          </cell>
          <cell r="CE378" t="str">
            <v/>
          </cell>
          <cell r="CF378" t="str">
            <v/>
          </cell>
          <cell r="CG378" t="str">
            <v/>
          </cell>
        </row>
        <row r="379">
          <cell r="S379" t="str">
            <v/>
          </cell>
          <cell r="U379" t="str">
            <v/>
          </cell>
          <cell r="X379" t="str">
            <v/>
          </cell>
          <cell r="Y379" t="str">
            <v>-</v>
          </cell>
          <cell r="Z379" t="str">
            <v/>
          </cell>
          <cell r="AB379" t="str">
            <v/>
          </cell>
          <cell r="AH379"/>
          <cell r="AI379"/>
          <cell r="AJ379"/>
          <cell r="AK379"/>
          <cell r="AL379"/>
          <cell r="AM379"/>
          <cell r="AN379"/>
          <cell r="AO379"/>
          <cell r="AP379"/>
          <cell r="AQ379"/>
          <cell r="AR379"/>
          <cell r="AS379"/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/>
          <cell r="BG379"/>
          <cell r="BH379"/>
          <cell r="BI379"/>
          <cell r="BJ379"/>
          <cell r="BK379"/>
          <cell r="BL379"/>
          <cell r="BM379"/>
          <cell r="BN379"/>
          <cell r="BO379"/>
          <cell r="BP379"/>
          <cell r="BQ379"/>
          <cell r="BX379" t="str">
            <v/>
          </cell>
          <cell r="CB379" t="str">
            <v/>
          </cell>
          <cell r="CD379" t="str">
            <v/>
          </cell>
          <cell r="CE379" t="str">
            <v/>
          </cell>
          <cell r="CF379" t="str">
            <v/>
          </cell>
          <cell r="CG379" t="str">
            <v/>
          </cell>
        </row>
        <row r="380">
          <cell r="S380" t="str">
            <v/>
          </cell>
          <cell r="U380" t="str">
            <v/>
          </cell>
          <cell r="X380" t="str">
            <v/>
          </cell>
          <cell r="Y380" t="str">
            <v>-</v>
          </cell>
          <cell r="Z380" t="str">
            <v/>
          </cell>
          <cell r="AB380" t="str">
            <v/>
          </cell>
          <cell r="AH380"/>
          <cell r="AI380"/>
          <cell r="AJ380"/>
          <cell r="AK380"/>
          <cell r="AL380"/>
          <cell r="AM380"/>
          <cell r="AN380"/>
          <cell r="AO380"/>
          <cell r="AP380"/>
          <cell r="AQ380"/>
          <cell r="AR380"/>
          <cell r="AS380"/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/>
          <cell r="BG380"/>
          <cell r="BH380"/>
          <cell r="BI380"/>
          <cell r="BJ380"/>
          <cell r="BK380"/>
          <cell r="BL380"/>
          <cell r="BM380"/>
          <cell r="BN380"/>
          <cell r="BO380"/>
          <cell r="BP380"/>
          <cell r="BQ380"/>
          <cell r="BX380" t="str">
            <v/>
          </cell>
          <cell r="CB380" t="str">
            <v/>
          </cell>
          <cell r="CD380" t="str">
            <v/>
          </cell>
          <cell r="CE380" t="str">
            <v/>
          </cell>
          <cell r="CF380" t="str">
            <v/>
          </cell>
          <cell r="CG380" t="str">
            <v/>
          </cell>
        </row>
        <row r="381">
          <cell r="S381" t="str">
            <v/>
          </cell>
          <cell r="U381" t="str">
            <v/>
          </cell>
          <cell r="X381" t="str">
            <v/>
          </cell>
          <cell r="Y381" t="str">
            <v>-</v>
          </cell>
          <cell r="Z381" t="str">
            <v/>
          </cell>
          <cell r="AB381" t="str">
            <v/>
          </cell>
          <cell r="AH381"/>
          <cell r="AI381"/>
          <cell r="AJ381"/>
          <cell r="AK381"/>
          <cell r="AL381"/>
          <cell r="AM381"/>
          <cell r="AN381"/>
          <cell r="AO381"/>
          <cell r="AP381"/>
          <cell r="AQ381"/>
          <cell r="AR381"/>
          <cell r="AS381"/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/>
          <cell r="BG381"/>
          <cell r="BH381"/>
          <cell r="BI381"/>
          <cell r="BJ381"/>
          <cell r="BK381"/>
          <cell r="BL381"/>
          <cell r="BM381"/>
          <cell r="BN381"/>
          <cell r="BO381"/>
          <cell r="BP381"/>
          <cell r="BQ381"/>
          <cell r="BX381" t="str">
            <v/>
          </cell>
          <cell r="CB381" t="str">
            <v/>
          </cell>
          <cell r="CD381" t="str">
            <v/>
          </cell>
          <cell r="CE381" t="str">
            <v/>
          </cell>
          <cell r="CF381" t="str">
            <v/>
          </cell>
          <cell r="CG381" t="str">
            <v/>
          </cell>
        </row>
        <row r="382">
          <cell r="S382" t="str">
            <v/>
          </cell>
          <cell r="U382" t="str">
            <v/>
          </cell>
          <cell r="X382" t="str">
            <v/>
          </cell>
          <cell r="Y382" t="str">
            <v>-</v>
          </cell>
          <cell r="Z382" t="str">
            <v/>
          </cell>
          <cell r="AB382" t="str">
            <v/>
          </cell>
          <cell r="AH382"/>
          <cell r="AI382"/>
          <cell r="AJ382"/>
          <cell r="AK382"/>
          <cell r="AL382"/>
          <cell r="AM382"/>
          <cell r="AN382"/>
          <cell r="AO382"/>
          <cell r="AP382"/>
          <cell r="AQ382"/>
          <cell r="AR382"/>
          <cell r="AS382"/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/>
          <cell r="BG382"/>
          <cell r="BH382"/>
          <cell r="BI382"/>
          <cell r="BJ382"/>
          <cell r="BK382"/>
          <cell r="BL382"/>
          <cell r="BM382"/>
          <cell r="BN382"/>
          <cell r="BO382"/>
          <cell r="BP382"/>
          <cell r="BQ382"/>
          <cell r="BX382" t="str">
            <v/>
          </cell>
          <cell r="CB382" t="str">
            <v/>
          </cell>
          <cell r="CD382" t="str">
            <v/>
          </cell>
          <cell r="CE382" t="str">
            <v/>
          </cell>
          <cell r="CF382" t="str">
            <v/>
          </cell>
          <cell r="CG382" t="str">
            <v/>
          </cell>
        </row>
        <row r="383">
          <cell r="S383" t="str">
            <v/>
          </cell>
          <cell r="U383" t="str">
            <v/>
          </cell>
          <cell r="X383" t="str">
            <v/>
          </cell>
          <cell r="Y383" t="str">
            <v>-</v>
          </cell>
          <cell r="Z383" t="str">
            <v/>
          </cell>
          <cell r="AB383" t="str">
            <v/>
          </cell>
          <cell r="AH383"/>
          <cell r="AI383"/>
          <cell r="AJ383"/>
          <cell r="AK383"/>
          <cell r="AL383"/>
          <cell r="AM383"/>
          <cell r="AN383"/>
          <cell r="AO383"/>
          <cell r="AP383"/>
          <cell r="AQ383"/>
          <cell r="AR383"/>
          <cell r="AS383"/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/>
          <cell r="BG383"/>
          <cell r="BH383"/>
          <cell r="BI383"/>
          <cell r="BJ383"/>
          <cell r="BK383"/>
          <cell r="BL383"/>
          <cell r="BM383"/>
          <cell r="BN383"/>
          <cell r="BO383"/>
          <cell r="BP383"/>
          <cell r="BQ383"/>
          <cell r="BX383" t="str">
            <v/>
          </cell>
          <cell r="CB383" t="str">
            <v/>
          </cell>
          <cell r="CD383" t="str">
            <v/>
          </cell>
          <cell r="CE383" t="str">
            <v/>
          </cell>
          <cell r="CF383" t="str">
            <v/>
          </cell>
          <cell r="CG383" t="str">
            <v/>
          </cell>
        </row>
        <row r="384">
          <cell r="S384" t="str">
            <v/>
          </cell>
          <cell r="U384" t="str">
            <v/>
          </cell>
          <cell r="X384" t="str">
            <v/>
          </cell>
          <cell r="Y384" t="str">
            <v>-</v>
          </cell>
          <cell r="Z384" t="str">
            <v/>
          </cell>
          <cell r="AB384" t="str">
            <v/>
          </cell>
          <cell r="AH384"/>
          <cell r="AI384"/>
          <cell r="AJ384"/>
          <cell r="AK384"/>
          <cell r="AL384"/>
          <cell r="AM384"/>
          <cell r="AN384"/>
          <cell r="AO384"/>
          <cell r="AP384"/>
          <cell r="AQ384"/>
          <cell r="AR384"/>
          <cell r="AS384"/>
          <cell r="AT384"/>
          <cell r="AU384"/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/>
          <cell r="BG384"/>
          <cell r="BH384"/>
          <cell r="BI384"/>
          <cell r="BJ384"/>
          <cell r="BK384"/>
          <cell r="BL384"/>
          <cell r="BM384"/>
          <cell r="BN384"/>
          <cell r="BO384"/>
          <cell r="BP384"/>
          <cell r="BQ384"/>
          <cell r="BX384" t="str">
            <v/>
          </cell>
          <cell r="CB384" t="str">
            <v/>
          </cell>
          <cell r="CD384" t="str">
            <v/>
          </cell>
          <cell r="CE384" t="str">
            <v/>
          </cell>
          <cell r="CF384" t="str">
            <v/>
          </cell>
          <cell r="CG384" t="str">
            <v/>
          </cell>
        </row>
        <row r="385">
          <cell r="S385" t="str">
            <v/>
          </cell>
          <cell r="U385" t="str">
            <v/>
          </cell>
          <cell r="X385" t="str">
            <v/>
          </cell>
          <cell r="Y385" t="str">
            <v>-</v>
          </cell>
          <cell r="Z385" t="str">
            <v/>
          </cell>
          <cell r="AB385" t="str">
            <v/>
          </cell>
          <cell r="AH385"/>
          <cell r="AI385"/>
          <cell r="AJ385"/>
          <cell r="AK385"/>
          <cell r="AL385"/>
          <cell r="AM385"/>
          <cell r="AN385"/>
          <cell r="AO385"/>
          <cell r="AP385"/>
          <cell r="AQ385"/>
          <cell r="AR385"/>
          <cell r="AS385"/>
          <cell r="AT385"/>
          <cell r="AU385"/>
          <cell r="AV385"/>
          <cell r="AW385"/>
          <cell r="AX385"/>
          <cell r="AY385"/>
          <cell r="AZ385"/>
          <cell r="BA385"/>
          <cell r="BB385"/>
          <cell r="BC385"/>
          <cell r="BD385"/>
          <cell r="BE385"/>
          <cell r="BF385"/>
          <cell r="BG385"/>
          <cell r="BH385"/>
          <cell r="BI385"/>
          <cell r="BJ385"/>
          <cell r="BK385"/>
          <cell r="BL385"/>
          <cell r="BM385"/>
          <cell r="BN385"/>
          <cell r="BO385"/>
          <cell r="BP385"/>
          <cell r="BQ385"/>
          <cell r="BX385" t="str">
            <v/>
          </cell>
          <cell r="CB385" t="str">
            <v/>
          </cell>
          <cell r="CD385" t="str">
            <v/>
          </cell>
          <cell r="CE385" t="str">
            <v/>
          </cell>
          <cell r="CF385" t="str">
            <v/>
          </cell>
          <cell r="CG385" t="str">
            <v/>
          </cell>
        </row>
        <row r="386">
          <cell r="S386" t="str">
            <v/>
          </cell>
          <cell r="U386" t="str">
            <v/>
          </cell>
          <cell r="X386" t="str">
            <v/>
          </cell>
          <cell r="Y386" t="str">
            <v>-</v>
          </cell>
          <cell r="Z386" t="str">
            <v/>
          </cell>
          <cell r="AB386" t="str">
            <v/>
          </cell>
          <cell r="AH386"/>
          <cell r="AI386"/>
          <cell r="AJ386"/>
          <cell r="AK386"/>
          <cell r="AL386"/>
          <cell r="AM386"/>
          <cell r="AN386"/>
          <cell r="AO386"/>
          <cell r="AP386"/>
          <cell r="AQ386"/>
          <cell r="AR386"/>
          <cell r="AS386"/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/>
          <cell r="BG386"/>
          <cell r="BH386"/>
          <cell r="BI386"/>
          <cell r="BJ386"/>
          <cell r="BK386"/>
          <cell r="BL386"/>
          <cell r="BM386"/>
          <cell r="BN386"/>
          <cell r="BO386"/>
          <cell r="BP386"/>
          <cell r="BQ386"/>
          <cell r="BX386" t="str">
            <v/>
          </cell>
          <cell r="CB386" t="str">
            <v/>
          </cell>
          <cell r="CD386" t="str">
            <v/>
          </cell>
          <cell r="CE386" t="str">
            <v/>
          </cell>
          <cell r="CF386" t="str">
            <v/>
          </cell>
          <cell r="CG386" t="str">
            <v/>
          </cell>
        </row>
        <row r="387">
          <cell r="S387" t="str">
            <v/>
          </cell>
          <cell r="U387" t="str">
            <v/>
          </cell>
          <cell r="X387" t="str">
            <v/>
          </cell>
          <cell r="Y387" t="str">
            <v>-</v>
          </cell>
          <cell r="Z387" t="str">
            <v/>
          </cell>
          <cell r="AB387" t="str">
            <v/>
          </cell>
          <cell r="AH387"/>
          <cell r="AI387"/>
          <cell r="AJ387"/>
          <cell r="AK387"/>
          <cell r="AL387"/>
          <cell r="AM387"/>
          <cell r="AN387"/>
          <cell r="AO387"/>
          <cell r="AP387"/>
          <cell r="AQ387"/>
          <cell r="AR387"/>
          <cell r="AS387"/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/>
          <cell r="BG387"/>
          <cell r="BH387"/>
          <cell r="BI387"/>
          <cell r="BJ387"/>
          <cell r="BK387"/>
          <cell r="BL387"/>
          <cell r="BM387"/>
          <cell r="BN387"/>
          <cell r="BO387"/>
          <cell r="BP387"/>
          <cell r="BQ387"/>
          <cell r="BX387" t="str">
            <v/>
          </cell>
          <cell r="CB387" t="str">
            <v/>
          </cell>
          <cell r="CD387" t="str">
            <v/>
          </cell>
          <cell r="CE387" t="str">
            <v/>
          </cell>
          <cell r="CF387" t="str">
            <v/>
          </cell>
          <cell r="CG387" t="str">
            <v/>
          </cell>
        </row>
        <row r="388">
          <cell r="S388" t="str">
            <v/>
          </cell>
          <cell r="U388" t="str">
            <v/>
          </cell>
          <cell r="X388" t="str">
            <v/>
          </cell>
          <cell r="Y388" t="str">
            <v>-</v>
          </cell>
          <cell r="Z388" t="str">
            <v/>
          </cell>
          <cell r="AB388" t="str">
            <v/>
          </cell>
          <cell r="AH388"/>
          <cell r="AI388"/>
          <cell r="AJ388"/>
          <cell r="AK388"/>
          <cell r="AL388"/>
          <cell r="AM388"/>
          <cell r="AN388"/>
          <cell r="AO388"/>
          <cell r="AP388"/>
          <cell r="AQ388"/>
          <cell r="AR388"/>
          <cell r="AS388"/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/>
          <cell r="BG388"/>
          <cell r="BH388"/>
          <cell r="BI388"/>
          <cell r="BJ388"/>
          <cell r="BK388"/>
          <cell r="BL388"/>
          <cell r="BM388"/>
          <cell r="BN388"/>
          <cell r="BO388"/>
          <cell r="BP388"/>
          <cell r="BQ388"/>
          <cell r="BX388" t="str">
            <v/>
          </cell>
          <cell r="CB388" t="str">
            <v/>
          </cell>
          <cell r="CD388" t="str">
            <v/>
          </cell>
          <cell r="CE388" t="str">
            <v/>
          </cell>
          <cell r="CF388" t="str">
            <v/>
          </cell>
          <cell r="CG388" t="str">
            <v/>
          </cell>
        </row>
        <row r="389">
          <cell r="S389" t="str">
            <v/>
          </cell>
          <cell r="U389" t="str">
            <v/>
          </cell>
          <cell r="X389" t="str">
            <v/>
          </cell>
          <cell r="Y389" t="str">
            <v>-</v>
          </cell>
          <cell r="Z389" t="str">
            <v/>
          </cell>
          <cell r="AB389" t="str">
            <v/>
          </cell>
          <cell r="AH389"/>
          <cell r="AI389"/>
          <cell r="AJ389"/>
          <cell r="AK389"/>
          <cell r="AL389"/>
          <cell r="AM389"/>
          <cell r="AN389"/>
          <cell r="AO389"/>
          <cell r="AP389"/>
          <cell r="AQ389"/>
          <cell r="AR389"/>
          <cell r="AS389"/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/>
          <cell r="BG389"/>
          <cell r="BH389"/>
          <cell r="BI389"/>
          <cell r="BJ389"/>
          <cell r="BK389"/>
          <cell r="BL389"/>
          <cell r="BM389"/>
          <cell r="BN389"/>
          <cell r="BO389"/>
          <cell r="BP389"/>
          <cell r="BQ389"/>
          <cell r="BX389" t="str">
            <v/>
          </cell>
          <cell r="CB389" t="str">
            <v/>
          </cell>
          <cell r="CD389" t="str">
            <v/>
          </cell>
          <cell r="CE389" t="str">
            <v/>
          </cell>
          <cell r="CF389" t="str">
            <v/>
          </cell>
          <cell r="CG389" t="str">
            <v/>
          </cell>
        </row>
        <row r="390">
          <cell r="S390" t="str">
            <v/>
          </cell>
          <cell r="U390" t="str">
            <v/>
          </cell>
          <cell r="X390" t="str">
            <v/>
          </cell>
          <cell r="Y390" t="str">
            <v>-</v>
          </cell>
          <cell r="Z390" t="str">
            <v/>
          </cell>
          <cell r="AB390" t="str">
            <v/>
          </cell>
          <cell r="AH390"/>
          <cell r="AI390"/>
          <cell r="AJ390"/>
          <cell r="AK390"/>
          <cell r="AL390"/>
          <cell r="AM390"/>
          <cell r="AN390"/>
          <cell r="AO390"/>
          <cell r="AP390"/>
          <cell r="AQ390"/>
          <cell r="AR390"/>
          <cell r="AS390"/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/>
          <cell r="BG390"/>
          <cell r="BH390"/>
          <cell r="BI390"/>
          <cell r="BJ390"/>
          <cell r="BK390"/>
          <cell r="BL390"/>
          <cell r="BM390"/>
          <cell r="BN390"/>
          <cell r="BO390"/>
          <cell r="BP390"/>
          <cell r="BQ390"/>
          <cell r="BX390" t="str">
            <v/>
          </cell>
          <cell r="CB390" t="str">
            <v/>
          </cell>
          <cell r="CD390" t="str">
            <v/>
          </cell>
          <cell r="CE390" t="str">
            <v/>
          </cell>
          <cell r="CF390" t="str">
            <v/>
          </cell>
          <cell r="CG390" t="str">
            <v/>
          </cell>
        </row>
        <row r="391">
          <cell r="S391" t="str">
            <v/>
          </cell>
          <cell r="U391" t="str">
            <v/>
          </cell>
          <cell r="X391" t="str">
            <v/>
          </cell>
          <cell r="Y391" t="str">
            <v>-</v>
          </cell>
          <cell r="Z391" t="str">
            <v/>
          </cell>
          <cell r="AB391" t="str">
            <v/>
          </cell>
          <cell r="AH391"/>
          <cell r="AI391"/>
          <cell r="AJ391"/>
          <cell r="AK391"/>
          <cell r="AL391"/>
          <cell r="AM391"/>
          <cell r="AN391"/>
          <cell r="AO391"/>
          <cell r="AP391"/>
          <cell r="AQ391"/>
          <cell r="AR391"/>
          <cell r="AS391"/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/>
          <cell r="BG391"/>
          <cell r="BH391"/>
          <cell r="BI391"/>
          <cell r="BJ391"/>
          <cell r="BK391"/>
          <cell r="BL391"/>
          <cell r="BM391"/>
          <cell r="BN391"/>
          <cell r="BO391"/>
          <cell r="BP391"/>
          <cell r="BQ391"/>
          <cell r="BX391" t="str">
            <v/>
          </cell>
          <cell r="CB391" t="str">
            <v/>
          </cell>
          <cell r="CD391" t="str">
            <v/>
          </cell>
          <cell r="CE391" t="str">
            <v/>
          </cell>
          <cell r="CF391" t="str">
            <v/>
          </cell>
          <cell r="CG391" t="str">
            <v/>
          </cell>
        </row>
        <row r="392">
          <cell r="S392" t="str">
            <v/>
          </cell>
          <cell r="U392" t="str">
            <v/>
          </cell>
          <cell r="X392" t="str">
            <v/>
          </cell>
          <cell r="Y392" t="str">
            <v>-</v>
          </cell>
          <cell r="Z392" t="str">
            <v/>
          </cell>
          <cell r="AB392" t="str">
            <v/>
          </cell>
          <cell r="AH392"/>
          <cell r="AI392"/>
          <cell r="AJ392"/>
          <cell r="AK392"/>
          <cell r="AL392"/>
          <cell r="AM392"/>
          <cell r="AN392"/>
          <cell r="AO392"/>
          <cell r="AP392"/>
          <cell r="AQ392"/>
          <cell r="AR392"/>
          <cell r="AS392"/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/>
          <cell r="BG392"/>
          <cell r="BH392"/>
          <cell r="BI392"/>
          <cell r="BJ392"/>
          <cell r="BK392"/>
          <cell r="BL392"/>
          <cell r="BM392"/>
          <cell r="BN392"/>
          <cell r="BO392"/>
          <cell r="BP392"/>
          <cell r="BQ392"/>
          <cell r="BX392" t="str">
            <v/>
          </cell>
          <cell r="CB392" t="str">
            <v/>
          </cell>
          <cell r="CD392" t="str">
            <v/>
          </cell>
          <cell r="CE392" t="str">
            <v/>
          </cell>
          <cell r="CF392" t="str">
            <v/>
          </cell>
          <cell r="CG392" t="str">
            <v/>
          </cell>
        </row>
        <row r="393">
          <cell r="S393" t="str">
            <v/>
          </cell>
          <cell r="U393" t="str">
            <v/>
          </cell>
          <cell r="X393" t="str">
            <v/>
          </cell>
          <cell r="Y393" t="str">
            <v>-</v>
          </cell>
          <cell r="Z393" t="str">
            <v/>
          </cell>
          <cell r="AB393" t="str">
            <v/>
          </cell>
          <cell r="AH393"/>
          <cell r="AI393"/>
          <cell r="AJ393"/>
          <cell r="AK393"/>
          <cell r="AL393"/>
          <cell r="AM393"/>
          <cell r="AN393"/>
          <cell r="AO393"/>
          <cell r="AP393"/>
          <cell r="AQ393"/>
          <cell r="AR393"/>
          <cell r="AS393"/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/>
          <cell r="BG393"/>
          <cell r="BH393"/>
          <cell r="BI393"/>
          <cell r="BJ393"/>
          <cell r="BK393"/>
          <cell r="BL393"/>
          <cell r="BM393"/>
          <cell r="BN393"/>
          <cell r="BO393"/>
          <cell r="BP393"/>
          <cell r="BQ393"/>
          <cell r="BX393" t="str">
            <v/>
          </cell>
          <cell r="CB393" t="str">
            <v/>
          </cell>
          <cell r="CD393" t="str">
            <v/>
          </cell>
          <cell r="CE393" t="str">
            <v/>
          </cell>
          <cell r="CF393" t="str">
            <v/>
          </cell>
          <cell r="CG393" t="str">
            <v/>
          </cell>
        </row>
        <row r="394">
          <cell r="S394" t="str">
            <v/>
          </cell>
          <cell r="U394" t="str">
            <v/>
          </cell>
          <cell r="X394" t="str">
            <v/>
          </cell>
          <cell r="Y394" t="str">
            <v>-</v>
          </cell>
          <cell r="Z394" t="str">
            <v/>
          </cell>
          <cell r="AB394" t="str">
            <v/>
          </cell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  <cell r="BH394"/>
          <cell r="BI394"/>
          <cell r="BJ394"/>
          <cell r="BK394"/>
          <cell r="BL394"/>
          <cell r="BM394"/>
          <cell r="BN394"/>
          <cell r="BO394"/>
          <cell r="BP394"/>
          <cell r="BQ394"/>
          <cell r="BX394" t="str">
            <v/>
          </cell>
          <cell r="CB394" t="str">
            <v/>
          </cell>
          <cell r="CD394" t="str">
            <v/>
          </cell>
          <cell r="CE394" t="str">
            <v/>
          </cell>
          <cell r="CF394" t="str">
            <v/>
          </cell>
          <cell r="CG394" t="str">
            <v/>
          </cell>
        </row>
        <row r="395">
          <cell r="S395" t="str">
            <v/>
          </cell>
          <cell r="U395" t="str">
            <v/>
          </cell>
          <cell r="X395" t="str">
            <v/>
          </cell>
          <cell r="Y395" t="str">
            <v>-</v>
          </cell>
          <cell r="Z395" t="str">
            <v/>
          </cell>
          <cell r="AB395" t="str">
            <v/>
          </cell>
          <cell r="AH395"/>
          <cell r="AI395"/>
          <cell r="AJ395"/>
          <cell r="AK395"/>
          <cell r="AL395"/>
          <cell r="AM395"/>
          <cell r="AN395"/>
          <cell r="AO395"/>
          <cell r="AP395"/>
          <cell r="AQ395"/>
          <cell r="AR395"/>
          <cell r="AS395"/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/>
          <cell r="BG395"/>
          <cell r="BH395"/>
          <cell r="BI395"/>
          <cell r="BJ395"/>
          <cell r="BK395"/>
          <cell r="BL395"/>
          <cell r="BM395"/>
          <cell r="BN395"/>
          <cell r="BO395"/>
          <cell r="BP395"/>
          <cell r="BQ395"/>
          <cell r="BX395" t="str">
            <v/>
          </cell>
          <cell r="CB395" t="str">
            <v/>
          </cell>
          <cell r="CD395" t="str">
            <v/>
          </cell>
          <cell r="CE395" t="str">
            <v/>
          </cell>
          <cell r="CF395" t="str">
            <v/>
          </cell>
          <cell r="CG395" t="str">
            <v/>
          </cell>
        </row>
        <row r="396">
          <cell r="S396" t="str">
            <v/>
          </cell>
          <cell r="U396" t="str">
            <v/>
          </cell>
          <cell r="X396" t="str">
            <v/>
          </cell>
          <cell r="Y396" t="str">
            <v>-</v>
          </cell>
          <cell r="Z396" t="str">
            <v/>
          </cell>
          <cell r="AB396" t="str">
            <v/>
          </cell>
          <cell r="AH396"/>
          <cell r="AI396"/>
          <cell r="AJ396"/>
          <cell r="AK396"/>
          <cell r="AL396"/>
          <cell r="AM396"/>
          <cell r="AN396"/>
          <cell r="AO396"/>
          <cell r="AP396"/>
          <cell r="AQ396"/>
          <cell r="AR396"/>
          <cell r="AS396"/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/>
          <cell r="BG396"/>
          <cell r="BH396"/>
          <cell r="BI396"/>
          <cell r="BJ396"/>
          <cell r="BK396"/>
          <cell r="BL396"/>
          <cell r="BM396"/>
          <cell r="BN396"/>
          <cell r="BO396"/>
          <cell r="BP396"/>
          <cell r="BQ396"/>
          <cell r="BX396" t="str">
            <v/>
          </cell>
          <cell r="CB396" t="str">
            <v/>
          </cell>
          <cell r="CD396" t="str">
            <v/>
          </cell>
          <cell r="CE396" t="str">
            <v/>
          </cell>
          <cell r="CF396" t="str">
            <v/>
          </cell>
          <cell r="CG396" t="str">
            <v/>
          </cell>
        </row>
        <row r="397">
          <cell r="S397" t="str">
            <v/>
          </cell>
          <cell r="U397" t="str">
            <v/>
          </cell>
          <cell r="X397" t="str">
            <v/>
          </cell>
          <cell r="Y397" t="str">
            <v>-</v>
          </cell>
          <cell r="Z397" t="str">
            <v/>
          </cell>
          <cell r="AB397" t="str">
            <v/>
          </cell>
          <cell r="AH397"/>
          <cell r="AI397"/>
          <cell r="AJ397"/>
          <cell r="AK397"/>
          <cell r="AL397"/>
          <cell r="AM397"/>
          <cell r="AN397"/>
          <cell r="AO397"/>
          <cell r="AP397"/>
          <cell r="AQ397"/>
          <cell r="AR397"/>
          <cell r="AS397"/>
          <cell r="AT397"/>
          <cell r="AU397"/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/>
          <cell r="BG397"/>
          <cell r="BH397"/>
          <cell r="BI397"/>
          <cell r="BJ397"/>
          <cell r="BK397"/>
          <cell r="BL397"/>
          <cell r="BM397"/>
          <cell r="BN397"/>
          <cell r="BO397"/>
          <cell r="BP397"/>
          <cell r="BQ397"/>
          <cell r="BX397" t="str">
            <v/>
          </cell>
          <cell r="CB397" t="str">
            <v/>
          </cell>
          <cell r="CD397" t="str">
            <v/>
          </cell>
          <cell r="CE397" t="str">
            <v/>
          </cell>
          <cell r="CF397" t="str">
            <v/>
          </cell>
          <cell r="CG397" t="str">
            <v/>
          </cell>
        </row>
        <row r="398">
          <cell r="S398" t="str">
            <v/>
          </cell>
          <cell r="U398" t="str">
            <v/>
          </cell>
          <cell r="X398" t="str">
            <v/>
          </cell>
          <cell r="Y398" t="str">
            <v>-</v>
          </cell>
          <cell r="Z398" t="str">
            <v/>
          </cell>
          <cell r="AB398" t="str">
            <v/>
          </cell>
          <cell r="AH398"/>
          <cell r="AI398"/>
          <cell r="AJ398"/>
          <cell r="AK398"/>
          <cell r="AL398"/>
          <cell r="AM398"/>
          <cell r="AN398"/>
          <cell r="AO398"/>
          <cell r="AP398"/>
          <cell r="AQ398"/>
          <cell r="AR398"/>
          <cell r="AS398"/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/>
          <cell r="BG398"/>
          <cell r="BH398"/>
          <cell r="BI398"/>
          <cell r="BJ398"/>
          <cell r="BK398"/>
          <cell r="BL398"/>
          <cell r="BM398"/>
          <cell r="BN398"/>
          <cell r="BO398"/>
          <cell r="BP398"/>
          <cell r="BQ398"/>
          <cell r="BX398" t="str">
            <v/>
          </cell>
          <cell r="CB398" t="str">
            <v/>
          </cell>
          <cell r="CD398" t="str">
            <v/>
          </cell>
          <cell r="CE398" t="str">
            <v/>
          </cell>
          <cell r="CF398" t="str">
            <v/>
          </cell>
          <cell r="CG398" t="str">
            <v/>
          </cell>
        </row>
        <row r="399">
          <cell r="S399" t="str">
            <v/>
          </cell>
          <cell r="U399" t="str">
            <v/>
          </cell>
          <cell r="X399" t="str">
            <v/>
          </cell>
          <cell r="Y399" t="str">
            <v>-</v>
          </cell>
          <cell r="Z399" t="str">
            <v/>
          </cell>
          <cell r="AB399" t="str">
            <v/>
          </cell>
          <cell r="AH399"/>
          <cell r="AI399"/>
          <cell r="AJ399"/>
          <cell r="AK399"/>
          <cell r="AL399"/>
          <cell r="AM399"/>
          <cell r="AN399"/>
          <cell r="AO399"/>
          <cell r="AP399"/>
          <cell r="AQ399"/>
          <cell r="AR399"/>
          <cell r="AS399"/>
          <cell r="AT399"/>
          <cell r="AU399"/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/>
          <cell r="BG399"/>
          <cell r="BH399"/>
          <cell r="BI399"/>
          <cell r="BJ399"/>
          <cell r="BK399"/>
          <cell r="BL399"/>
          <cell r="BM399"/>
          <cell r="BN399"/>
          <cell r="BO399"/>
          <cell r="BP399"/>
          <cell r="BQ399"/>
          <cell r="BX399" t="str">
            <v/>
          </cell>
          <cell r="CB399" t="str">
            <v/>
          </cell>
          <cell r="CD399" t="str">
            <v/>
          </cell>
          <cell r="CE399" t="str">
            <v/>
          </cell>
          <cell r="CF399" t="str">
            <v/>
          </cell>
          <cell r="CG399" t="str">
            <v/>
          </cell>
        </row>
        <row r="400">
          <cell r="S400" t="str">
            <v/>
          </cell>
          <cell r="U400" t="str">
            <v/>
          </cell>
          <cell r="X400" t="str">
            <v/>
          </cell>
          <cell r="Y400" t="str">
            <v>-</v>
          </cell>
          <cell r="Z400" t="str">
            <v/>
          </cell>
          <cell r="AB400" t="str">
            <v/>
          </cell>
          <cell r="AH400"/>
          <cell r="AI400"/>
          <cell r="AJ400"/>
          <cell r="AK400"/>
          <cell r="AL400"/>
          <cell r="AM400"/>
          <cell r="AN400"/>
          <cell r="AO400"/>
          <cell r="AP400"/>
          <cell r="AQ400"/>
          <cell r="AR400"/>
          <cell r="AS400"/>
          <cell r="AT400"/>
          <cell r="AU400"/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/>
          <cell r="BG400"/>
          <cell r="BH400"/>
          <cell r="BI400"/>
          <cell r="BJ400"/>
          <cell r="BK400"/>
          <cell r="BL400"/>
          <cell r="BM400"/>
          <cell r="BN400"/>
          <cell r="BO400"/>
          <cell r="BP400"/>
          <cell r="BQ400"/>
          <cell r="BX400" t="str">
            <v/>
          </cell>
          <cell r="CB400" t="str">
            <v/>
          </cell>
          <cell r="CD400" t="str">
            <v/>
          </cell>
          <cell r="CE400" t="str">
            <v/>
          </cell>
          <cell r="CF400" t="str">
            <v/>
          </cell>
          <cell r="CG400" t="str">
            <v/>
          </cell>
        </row>
        <row r="401">
          <cell r="S401" t="str">
            <v/>
          </cell>
          <cell r="U401" t="str">
            <v/>
          </cell>
          <cell r="X401" t="str">
            <v/>
          </cell>
          <cell r="Y401" t="str">
            <v>-</v>
          </cell>
          <cell r="Z401" t="str">
            <v/>
          </cell>
          <cell r="AB401" t="str">
            <v/>
          </cell>
          <cell r="AH401"/>
          <cell r="AI401"/>
          <cell r="AJ401"/>
          <cell r="AK401"/>
          <cell r="AL401"/>
          <cell r="AM401"/>
          <cell r="AN401"/>
          <cell r="AO401"/>
          <cell r="AP401"/>
          <cell r="AQ401"/>
          <cell r="AR401"/>
          <cell r="AS401"/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/>
          <cell r="BG401"/>
          <cell r="BH401"/>
          <cell r="BI401"/>
          <cell r="BJ401"/>
          <cell r="BK401"/>
          <cell r="BL401"/>
          <cell r="BM401"/>
          <cell r="BN401"/>
          <cell r="BO401"/>
          <cell r="BP401"/>
          <cell r="BQ401"/>
          <cell r="BX401" t="str">
            <v/>
          </cell>
          <cell r="CB401" t="str">
            <v/>
          </cell>
          <cell r="CD401" t="str">
            <v/>
          </cell>
          <cell r="CE401" t="str">
            <v/>
          </cell>
          <cell r="CF401" t="str">
            <v/>
          </cell>
          <cell r="CG401" t="str">
            <v/>
          </cell>
        </row>
        <row r="402">
          <cell r="S402" t="str">
            <v/>
          </cell>
          <cell r="U402" t="str">
            <v/>
          </cell>
          <cell r="X402" t="str">
            <v/>
          </cell>
          <cell r="Y402" t="str">
            <v>-</v>
          </cell>
          <cell r="Z402" t="str">
            <v/>
          </cell>
          <cell r="AB402" t="str">
            <v/>
          </cell>
          <cell r="AH402"/>
          <cell r="AI402"/>
          <cell r="AJ402"/>
          <cell r="AK402"/>
          <cell r="AL402"/>
          <cell r="AM402"/>
          <cell r="AN402"/>
          <cell r="AO402"/>
          <cell r="AP402"/>
          <cell r="AQ402"/>
          <cell r="AR402"/>
          <cell r="AS402"/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/>
          <cell r="BG402"/>
          <cell r="BH402"/>
          <cell r="BI402"/>
          <cell r="BJ402"/>
          <cell r="BK402"/>
          <cell r="BL402"/>
          <cell r="BM402"/>
          <cell r="BN402"/>
          <cell r="BO402"/>
          <cell r="BP402"/>
          <cell r="BQ402"/>
          <cell r="BX402" t="str">
            <v/>
          </cell>
          <cell r="CB402" t="str">
            <v/>
          </cell>
          <cell r="CD402" t="str">
            <v/>
          </cell>
          <cell r="CE402" t="str">
            <v/>
          </cell>
          <cell r="CF402" t="str">
            <v/>
          </cell>
          <cell r="CG402" t="str">
            <v/>
          </cell>
        </row>
        <row r="403">
          <cell r="S403" t="str">
            <v/>
          </cell>
          <cell r="U403" t="str">
            <v/>
          </cell>
          <cell r="X403" t="str">
            <v/>
          </cell>
          <cell r="Y403" t="str">
            <v>-</v>
          </cell>
          <cell r="Z403" t="str">
            <v/>
          </cell>
          <cell r="AB403" t="str">
            <v/>
          </cell>
          <cell r="AH403"/>
          <cell r="AI403"/>
          <cell r="AJ403"/>
          <cell r="AK403"/>
          <cell r="AL403"/>
          <cell r="AM403"/>
          <cell r="AN403"/>
          <cell r="AO403"/>
          <cell r="AP403"/>
          <cell r="AQ403"/>
          <cell r="AR403"/>
          <cell r="AS403"/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/>
          <cell r="BG403"/>
          <cell r="BH403"/>
          <cell r="BI403"/>
          <cell r="BJ403"/>
          <cell r="BK403"/>
          <cell r="BL403"/>
          <cell r="BM403"/>
          <cell r="BN403"/>
          <cell r="BO403"/>
          <cell r="BP403"/>
          <cell r="BQ403"/>
          <cell r="BX403" t="str">
            <v/>
          </cell>
          <cell r="CB403" t="str">
            <v/>
          </cell>
          <cell r="CD403" t="str">
            <v/>
          </cell>
          <cell r="CE403" t="str">
            <v/>
          </cell>
          <cell r="CF403" t="str">
            <v/>
          </cell>
          <cell r="CG403" t="str">
            <v/>
          </cell>
        </row>
        <row r="404">
          <cell r="S404" t="str">
            <v/>
          </cell>
          <cell r="U404" t="str">
            <v/>
          </cell>
          <cell r="X404" t="str">
            <v/>
          </cell>
          <cell r="Y404" t="str">
            <v>-</v>
          </cell>
          <cell r="Z404" t="str">
            <v/>
          </cell>
          <cell r="AB404" t="str">
            <v/>
          </cell>
          <cell r="AH404"/>
          <cell r="AI404"/>
          <cell r="AJ404"/>
          <cell r="AK404"/>
          <cell r="AL404"/>
          <cell r="AM404"/>
          <cell r="AN404"/>
          <cell r="AO404"/>
          <cell r="AP404"/>
          <cell r="AQ404"/>
          <cell r="AR404"/>
          <cell r="AS404"/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/>
          <cell r="BG404"/>
          <cell r="BH404"/>
          <cell r="BI404"/>
          <cell r="BJ404"/>
          <cell r="BK404"/>
          <cell r="BL404"/>
          <cell r="BM404"/>
          <cell r="BN404"/>
          <cell r="BO404"/>
          <cell r="BP404"/>
          <cell r="BQ404"/>
          <cell r="BX404" t="str">
            <v/>
          </cell>
          <cell r="CB404" t="str">
            <v/>
          </cell>
          <cell r="CD404" t="str">
            <v/>
          </cell>
          <cell r="CE404" t="str">
            <v/>
          </cell>
          <cell r="CF404" t="str">
            <v/>
          </cell>
          <cell r="CG404" t="str">
            <v/>
          </cell>
        </row>
        <row r="405">
          <cell r="S405" t="str">
            <v/>
          </cell>
          <cell r="U405" t="str">
            <v/>
          </cell>
          <cell r="X405" t="str">
            <v/>
          </cell>
          <cell r="Y405" t="str">
            <v>-</v>
          </cell>
          <cell r="Z405" t="str">
            <v/>
          </cell>
          <cell r="AB405" t="str">
            <v/>
          </cell>
          <cell r="AH405"/>
          <cell r="AI405"/>
          <cell r="AJ405"/>
          <cell r="AK405"/>
          <cell r="AL405"/>
          <cell r="AM405"/>
          <cell r="AN405"/>
          <cell r="AO405"/>
          <cell r="AP405"/>
          <cell r="AQ405"/>
          <cell r="AR405"/>
          <cell r="AS405"/>
          <cell r="AT405"/>
          <cell r="AU405"/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/>
          <cell r="BG405"/>
          <cell r="BH405"/>
          <cell r="BI405"/>
          <cell r="BJ405"/>
          <cell r="BK405"/>
          <cell r="BL405"/>
          <cell r="BM405"/>
          <cell r="BN405"/>
          <cell r="BO405"/>
          <cell r="BP405"/>
          <cell r="BQ405"/>
          <cell r="BX405" t="str">
            <v/>
          </cell>
          <cell r="CB405" t="str">
            <v/>
          </cell>
          <cell r="CD405" t="str">
            <v/>
          </cell>
          <cell r="CE405" t="str">
            <v/>
          </cell>
          <cell r="CF405" t="str">
            <v/>
          </cell>
          <cell r="CG405" t="str">
            <v/>
          </cell>
        </row>
        <row r="406">
          <cell r="S406" t="str">
            <v/>
          </cell>
          <cell r="U406" t="str">
            <v/>
          </cell>
          <cell r="X406" t="str">
            <v/>
          </cell>
          <cell r="Y406" t="str">
            <v>-</v>
          </cell>
          <cell r="Z406" t="str">
            <v/>
          </cell>
          <cell r="AB406" t="str">
            <v/>
          </cell>
          <cell r="AH406"/>
          <cell r="AI406"/>
          <cell r="AJ406"/>
          <cell r="AK406"/>
          <cell r="AL406"/>
          <cell r="AM406"/>
          <cell r="AN406"/>
          <cell r="AO406"/>
          <cell r="AP406"/>
          <cell r="AQ406"/>
          <cell r="AR406"/>
          <cell r="AS406"/>
          <cell r="AT406"/>
          <cell r="AU406"/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/>
          <cell r="BG406"/>
          <cell r="BH406"/>
          <cell r="BI406"/>
          <cell r="BJ406"/>
          <cell r="BK406"/>
          <cell r="BL406"/>
          <cell r="BM406"/>
          <cell r="BN406"/>
          <cell r="BO406"/>
          <cell r="BP406"/>
          <cell r="BQ406"/>
          <cell r="BX406" t="str">
            <v/>
          </cell>
          <cell r="CB406" t="str">
            <v/>
          </cell>
          <cell r="CD406" t="str">
            <v/>
          </cell>
          <cell r="CE406" t="str">
            <v/>
          </cell>
          <cell r="CF406" t="str">
            <v/>
          </cell>
          <cell r="CG406" t="str">
            <v/>
          </cell>
        </row>
        <row r="407">
          <cell r="S407" t="str">
            <v/>
          </cell>
          <cell r="U407" t="str">
            <v/>
          </cell>
          <cell r="X407" t="str">
            <v/>
          </cell>
          <cell r="Y407" t="str">
            <v>-</v>
          </cell>
          <cell r="Z407" t="str">
            <v/>
          </cell>
          <cell r="AB407" t="str">
            <v/>
          </cell>
          <cell r="AH407"/>
          <cell r="AI407"/>
          <cell r="AJ407"/>
          <cell r="AK407"/>
          <cell r="AL407"/>
          <cell r="AM407"/>
          <cell r="AN407"/>
          <cell r="AO407"/>
          <cell r="AP407"/>
          <cell r="AQ407"/>
          <cell r="AR407"/>
          <cell r="AS407"/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/>
          <cell r="BG407"/>
          <cell r="BH407"/>
          <cell r="BI407"/>
          <cell r="BJ407"/>
          <cell r="BK407"/>
          <cell r="BL407"/>
          <cell r="BM407"/>
          <cell r="BN407"/>
          <cell r="BO407"/>
          <cell r="BP407"/>
          <cell r="BQ407"/>
          <cell r="BX407" t="str">
            <v/>
          </cell>
          <cell r="CB407" t="str">
            <v/>
          </cell>
          <cell r="CD407" t="str">
            <v/>
          </cell>
          <cell r="CE407" t="str">
            <v/>
          </cell>
          <cell r="CF407" t="str">
            <v/>
          </cell>
          <cell r="CG407" t="str">
            <v/>
          </cell>
        </row>
        <row r="408">
          <cell r="S408" t="str">
            <v/>
          </cell>
          <cell r="U408" t="str">
            <v/>
          </cell>
          <cell r="X408" t="str">
            <v/>
          </cell>
          <cell r="Y408" t="str">
            <v>-</v>
          </cell>
          <cell r="Z408" t="str">
            <v/>
          </cell>
          <cell r="AB408" t="str">
            <v/>
          </cell>
          <cell r="AH408"/>
          <cell r="AI408"/>
          <cell r="AJ408"/>
          <cell r="AK408"/>
          <cell r="AL408"/>
          <cell r="AM408"/>
          <cell r="AN408"/>
          <cell r="AO408"/>
          <cell r="AP408"/>
          <cell r="AQ408"/>
          <cell r="AR408"/>
          <cell r="AS408"/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/>
          <cell r="BG408"/>
          <cell r="BH408"/>
          <cell r="BI408"/>
          <cell r="BJ408"/>
          <cell r="BK408"/>
          <cell r="BL408"/>
          <cell r="BM408"/>
          <cell r="BN408"/>
          <cell r="BO408"/>
          <cell r="BP408"/>
          <cell r="BQ408"/>
          <cell r="BX408" t="str">
            <v/>
          </cell>
          <cell r="CB408" t="str">
            <v/>
          </cell>
          <cell r="CD408" t="str">
            <v/>
          </cell>
          <cell r="CE408" t="str">
            <v/>
          </cell>
          <cell r="CF408" t="str">
            <v/>
          </cell>
          <cell r="CG408" t="str">
            <v/>
          </cell>
        </row>
        <row r="409">
          <cell r="S409" t="str">
            <v/>
          </cell>
          <cell r="U409" t="str">
            <v/>
          </cell>
          <cell r="X409" t="str">
            <v/>
          </cell>
          <cell r="Y409" t="str">
            <v>-</v>
          </cell>
          <cell r="Z409" t="str">
            <v/>
          </cell>
          <cell r="AB409" t="str">
            <v/>
          </cell>
          <cell r="AH409"/>
          <cell r="AI409"/>
          <cell r="AJ409"/>
          <cell r="AK409"/>
          <cell r="AL409"/>
          <cell r="AM409"/>
          <cell r="AN409"/>
          <cell r="AO409"/>
          <cell r="AP409"/>
          <cell r="AQ409"/>
          <cell r="AR409"/>
          <cell r="AS409"/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/>
          <cell r="BG409"/>
          <cell r="BH409"/>
          <cell r="BI409"/>
          <cell r="BJ409"/>
          <cell r="BK409"/>
          <cell r="BL409"/>
          <cell r="BM409"/>
          <cell r="BN409"/>
          <cell r="BO409"/>
          <cell r="BP409"/>
          <cell r="BQ409"/>
          <cell r="BX409" t="str">
            <v/>
          </cell>
          <cell r="CB409" t="str">
            <v/>
          </cell>
          <cell r="CD409" t="str">
            <v/>
          </cell>
          <cell r="CE409" t="str">
            <v/>
          </cell>
          <cell r="CF409" t="str">
            <v/>
          </cell>
          <cell r="CG409" t="str">
            <v/>
          </cell>
        </row>
        <row r="410">
          <cell r="S410" t="str">
            <v/>
          </cell>
          <cell r="U410" t="str">
            <v/>
          </cell>
          <cell r="X410" t="str">
            <v/>
          </cell>
          <cell r="Y410" t="str">
            <v>-</v>
          </cell>
          <cell r="Z410" t="str">
            <v/>
          </cell>
          <cell r="AB410" t="str">
            <v/>
          </cell>
          <cell r="AH410"/>
          <cell r="AI410"/>
          <cell r="AJ410"/>
          <cell r="AK410"/>
          <cell r="AL410"/>
          <cell r="AM410"/>
          <cell r="AN410"/>
          <cell r="AO410"/>
          <cell r="AP410"/>
          <cell r="AQ410"/>
          <cell r="AR410"/>
          <cell r="AS410"/>
          <cell r="AT410"/>
          <cell r="AU410"/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/>
          <cell r="BG410"/>
          <cell r="BH410"/>
          <cell r="BI410"/>
          <cell r="BJ410"/>
          <cell r="BK410"/>
          <cell r="BL410"/>
          <cell r="BM410"/>
          <cell r="BN410"/>
          <cell r="BO410"/>
          <cell r="BP410"/>
          <cell r="BQ410"/>
          <cell r="BX410" t="str">
            <v/>
          </cell>
          <cell r="CB410" t="str">
            <v/>
          </cell>
          <cell r="CD410" t="str">
            <v/>
          </cell>
          <cell r="CE410" t="str">
            <v/>
          </cell>
          <cell r="CF410" t="str">
            <v/>
          </cell>
          <cell r="CG410" t="str">
            <v/>
          </cell>
        </row>
        <row r="411">
          <cell r="S411" t="str">
            <v/>
          </cell>
          <cell r="U411" t="str">
            <v/>
          </cell>
          <cell r="X411" t="str">
            <v/>
          </cell>
          <cell r="Y411" t="str">
            <v>-</v>
          </cell>
          <cell r="Z411" t="str">
            <v/>
          </cell>
          <cell r="AB411" t="str">
            <v/>
          </cell>
          <cell r="AH411"/>
          <cell r="AI411"/>
          <cell r="AJ411"/>
          <cell r="AK411"/>
          <cell r="AL411"/>
          <cell r="AM411"/>
          <cell r="AN411"/>
          <cell r="AO411"/>
          <cell r="AP411"/>
          <cell r="AQ411"/>
          <cell r="AR411"/>
          <cell r="AS411"/>
          <cell r="AT411"/>
          <cell r="AU411"/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/>
          <cell r="BG411"/>
          <cell r="BH411"/>
          <cell r="BI411"/>
          <cell r="BJ411"/>
          <cell r="BK411"/>
          <cell r="BL411"/>
          <cell r="BM411"/>
          <cell r="BN411"/>
          <cell r="BO411"/>
          <cell r="BP411"/>
          <cell r="BQ411"/>
          <cell r="BX411" t="str">
            <v/>
          </cell>
          <cell r="CB411" t="str">
            <v/>
          </cell>
          <cell r="CD411" t="str">
            <v/>
          </cell>
          <cell r="CE411" t="str">
            <v/>
          </cell>
          <cell r="CF411" t="str">
            <v/>
          </cell>
          <cell r="CG411" t="str">
            <v/>
          </cell>
        </row>
        <row r="412">
          <cell r="S412" t="str">
            <v/>
          </cell>
          <cell r="U412" t="str">
            <v/>
          </cell>
          <cell r="X412" t="str">
            <v/>
          </cell>
          <cell r="Y412" t="str">
            <v>-</v>
          </cell>
          <cell r="Z412" t="str">
            <v/>
          </cell>
          <cell r="AB412" t="str">
            <v/>
          </cell>
          <cell r="AH412"/>
          <cell r="AI412"/>
          <cell r="AJ412"/>
          <cell r="AK412"/>
          <cell r="AL412"/>
          <cell r="AM412"/>
          <cell r="AN412"/>
          <cell r="AO412"/>
          <cell r="AP412"/>
          <cell r="AQ412"/>
          <cell r="AR412"/>
          <cell r="AS412"/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/>
          <cell r="BG412"/>
          <cell r="BH412"/>
          <cell r="BI412"/>
          <cell r="BJ412"/>
          <cell r="BK412"/>
          <cell r="BL412"/>
          <cell r="BM412"/>
          <cell r="BN412"/>
          <cell r="BO412"/>
          <cell r="BP412"/>
          <cell r="BQ412"/>
          <cell r="BX412" t="str">
            <v/>
          </cell>
          <cell r="CB412" t="str">
            <v/>
          </cell>
          <cell r="CD412" t="str">
            <v/>
          </cell>
          <cell r="CE412" t="str">
            <v/>
          </cell>
          <cell r="CF412" t="str">
            <v/>
          </cell>
          <cell r="CG412" t="str">
            <v/>
          </cell>
        </row>
        <row r="413">
          <cell r="S413" t="str">
            <v/>
          </cell>
          <cell r="U413" t="str">
            <v/>
          </cell>
          <cell r="X413" t="str">
            <v/>
          </cell>
          <cell r="Y413" t="str">
            <v>-</v>
          </cell>
          <cell r="Z413" t="str">
            <v/>
          </cell>
          <cell r="AB413" t="str">
            <v/>
          </cell>
          <cell r="AH413"/>
          <cell r="AI413"/>
          <cell r="AJ413"/>
          <cell r="AK413"/>
          <cell r="AL413"/>
          <cell r="AM413"/>
          <cell r="AN413"/>
          <cell r="AO413"/>
          <cell r="AP413"/>
          <cell r="AQ413"/>
          <cell r="AR413"/>
          <cell r="AS413"/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/>
          <cell r="BG413"/>
          <cell r="BH413"/>
          <cell r="BI413"/>
          <cell r="BJ413"/>
          <cell r="BK413"/>
          <cell r="BL413"/>
          <cell r="BM413"/>
          <cell r="BN413"/>
          <cell r="BO413"/>
          <cell r="BP413"/>
          <cell r="BQ413"/>
          <cell r="BX413" t="str">
            <v/>
          </cell>
          <cell r="CB413" t="str">
            <v/>
          </cell>
          <cell r="CD413" t="str">
            <v/>
          </cell>
          <cell r="CE413" t="str">
            <v/>
          </cell>
          <cell r="CF413" t="str">
            <v/>
          </cell>
          <cell r="CG413" t="str">
            <v/>
          </cell>
        </row>
        <row r="414">
          <cell r="S414" t="str">
            <v/>
          </cell>
          <cell r="U414" t="str">
            <v/>
          </cell>
          <cell r="X414" t="str">
            <v/>
          </cell>
          <cell r="Y414" t="str">
            <v>-</v>
          </cell>
          <cell r="Z414" t="str">
            <v/>
          </cell>
          <cell r="AB414" t="str">
            <v/>
          </cell>
          <cell r="AH414"/>
          <cell r="AI414"/>
          <cell r="AJ414"/>
          <cell r="AK414"/>
          <cell r="AL414"/>
          <cell r="AM414"/>
          <cell r="AN414"/>
          <cell r="AO414"/>
          <cell r="AP414"/>
          <cell r="AQ414"/>
          <cell r="AR414"/>
          <cell r="AS414"/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/>
          <cell r="BG414"/>
          <cell r="BH414"/>
          <cell r="BI414"/>
          <cell r="BJ414"/>
          <cell r="BK414"/>
          <cell r="BL414"/>
          <cell r="BM414"/>
          <cell r="BN414"/>
          <cell r="BO414"/>
          <cell r="BP414"/>
          <cell r="BQ414"/>
          <cell r="BX414" t="str">
            <v/>
          </cell>
          <cell r="CB414" t="str">
            <v/>
          </cell>
          <cell r="CD414" t="str">
            <v/>
          </cell>
          <cell r="CE414" t="str">
            <v/>
          </cell>
          <cell r="CF414" t="str">
            <v/>
          </cell>
          <cell r="CG414" t="str">
            <v/>
          </cell>
        </row>
        <row r="415">
          <cell r="S415" t="str">
            <v/>
          </cell>
          <cell r="U415" t="str">
            <v/>
          </cell>
          <cell r="X415" t="str">
            <v/>
          </cell>
          <cell r="Y415" t="str">
            <v>-</v>
          </cell>
          <cell r="Z415" t="str">
            <v/>
          </cell>
          <cell r="AB415" t="str">
            <v/>
          </cell>
          <cell r="AH415"/>
          <cell r="AI415"/>
          <cell r="AJ415"/>
          <cell r="AK415"/>
          <cell r="AL415"/>
          <cell r="AM415"/>
          <cell r="AN415"/>
          <cell r="AO415"/>
          <cell r="AP415"/>
          <cell r="AQ415"/>
          <cell r="AR415"/>
          <cell r="AS415"/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/>
          <cell r="BG415"/>
          <cell r="BH415"/>
          <cell r="BI415"/>
          <cell r="BJ415"/>
          <cell r="BK415"/>
          <cell r="BL415"/>
          <cell r="BM415"/>
          <cell r="BN415"/>
          <cell r="BO415"/>
          <cell r="BP415"/>
          <cell r="BQ415"/>
          <cell r="BX415" t="str">
            <v/>
          </cell>
          <cell r="CB415" t="str">
            <v/>
          </cell>
          <cell r="CD415" t="str">
            <v/>
          </cell>
          <cell r="CE415" t="str">
            <v/>
          </cell>
          <cell r="CF415" t="str">
            <v/>
          </cell>
          <cell r="CG415" t="str">
            <v/>
          </cell>
        </row>
        <row r="416">
          <cell r="S416" t="str">
            <v/>
          </cell>
          <cell r="U416" t="str">
            <v/>
          </cell>
          <cell r="X416" t="str">
            <v/>
          </cell>
          <cell r="Y416" t="str">
            <v>-</v>
          </cell>
          <cell r="Z416" t="str">
            <v/>
          </cell>
          <cell r="AB416" t="str">
            <v/>
          </cell>
          <cell r="AH416"/>
          <cell r="AI416"/>
          <cell r="AJ416"/>
          <cell r="AK416"/>
          <cell r="AL416"/>
          <cell r="AM416"/>
          <cell r="AN416"/>
          <cell r="AO416"/>
          <cell r="AP416"/>
          <cell r="AQ416"/>
          <cell r="AR416"/>
          <cell r="AS416"/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/>
          <cell r="BG416"/>
          <cell r="BH416"/>
          <cell r="BI416"/>
          <cell r="BJ416"/>
          <cell r="BK416"/>
          <cell r="BL416"/>
          <cell r="BM416"/>
          <cell r="BN416"/>
          <cell r="BO416"/>
          <cell r="BP416"/>
          <cell r="BQ416"/>
          <cell r="BX416" t="str">
            <v/>
          </cell>
          <cell r="CB416" t="str">
            <v/>
          </cell>
          <cell r="CD416" t="str">
            <v/>
          </cell>
          <cell r="CE416" t="str">
            <v/>
          </cell>
          <cell r="CF416" t="str">
            <v/>
          </cell>
          <cell r="CG416" t="str">
            <v/>
          </cell>
        </row>
        <row r="417">
          <cell r="S417" t="str">
            <v/>
          </cell>
          <cell r="U417" t="str">
            <v/>
          </cell>
          <cell r="X417" t="str">
            <v/>
          </cell>
          <cell r="Y417" t="str">
            <v>-</v>
          </cell>
          <cell r="Z417" t="str">
            <v/>
          </cell>
          <cell r="AB417" t="str">
            <v/>
          </cell>
          <cell r="AH417"/>
          <cell r="AI417"/>
          <cell r="AJ417"/>
          <cell r="AK417"/>
          <cell r="AL417"/>
          <cell r="AM417"/>
          <cell r="AN417"/>
          <cell r="AO417"/>
          <cell r="AP417"/>
          <cell r="AQ417"/>
          <cell r="AR417"/>
          <cell r="AS417"/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/>
          <cell r="BG417"/>
          <cell r="BH417"/>
          <cell r="BI417"/>
          <cell r="BJ417"/>
          <cell r="BK417"/>
          <cell r="BL417"/>
          <cell r="BM417"/>
          <cell r="BN417"/>
          <cell r="BO417"/>
          <cell r="BP417"/>
          <cell r="BQ417"/>
          <cell r="BX417" t="str">
            <v/>
          </cell>
          <cell r="CB417" t="str">
            <v/>
          </cell>
          <cell r="CD417" t="str">
            <v/>
          </cell>
          <cell r="CE417" t="str">
            <v/>
          </cell>
          <cell r="CF417" t="str">
            <v/>
          </cell>
          <cell r="CG417" t="str">
            <v/>
          </cell>
        </row>
        <row r="418">
          <cell r="S418" t="str">
            <v/>
          </cell>
          <cell r="U418" t="str">
            <v/>
          </cell>
          <cell r="X418" t="str">
            <v/>
          </cell>
          <cell r="Y418" t="str">
            <v>-</v>
          </cell>
          <cell r="Z418" t="str">
            <v/>
          </cell>
          <cell r="AB418" t="str">
            <v/>
          </cell>
          <cell r="AH418"/>
          <cell r="AI418"/>
          <cell r="AJ418"/>
          <cell r="AK418"/>
          <cell r="AL418"/>
          <cell r="AM418"/>
          <cell r="AN418"/>
          <cell r="AO418"/>
          <cell r="AP418"/>
          <cell r="AQ418"/>
          <cell r="AR418"/>
          <cell r="AS418"/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/>
          <cell r="BG418"/>
          <cell r="BH418"/>
          <cell r="BI418"/>
          <cell r="BJ418"/>
          <cell r="BK418"/>
          <cell r="BL418"/>
          <cell r="BM418"/>
          <cell r="BN418"/>
          <cell r="BO418"/>
          <cell r="BP418"/>
          <cell r="BQ418"/>
          <cell r="BX418" t="str">
            <v/>
          </cell>
          <cell r="CB418" t="str">
            <v/>
          </cell>
          <cell r="CD418" t="str">
            <v/>
          </cell>
          <cell r="CE418" t="str">
            <v/>
          </cell>
          <cell r="CF418" t="str">
            <v/>
          </cell>
          <cell r="CG418" t="str">
            <v/>
          </cell>
        </row>
        <row r="419">
          <cell r="S419" t="str">
            <v/>
          </cell>
          <cell r="U419" t="str">
            <v/>
          </cell>
          <cell r="X419" t="str">
            <v/>
          </cell>
          <cell r="Y419" t="str">
            <v>-</v>
          </cell>
          <cell r="Z419" t="str">
            <v/>
          </cell>
          <cell r="AB419" t="str">
            <v/>
          </cell>
          <cell r="AH419"/>
          <cell r="AI419"/>
          <cell r="AJ419"/>
          <cell r="AK419"/>
          <cell r="AL419"/>
          <cell r="AM419"/>
          <cell r="AN419"/>
          <cell r="AO419"/>
          <cell r="AP419"/>
          <cell r="AQ419"/>
          <cell r="AR419"/>
          <cell r="AS419"/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/>
          <cell r="BG419"/>
          <cell r="BH419"/>
          <cell r="BI419"/>
          <cell r="BJ419"/>
          <cell r="BK419"/>
          <cell r="BL419"/>
          <cell r="BM419"/>
          <cell r="BN419"/>
          <cell r="BO419"/>
          <cell r="BP419"/>
          <cell r="BQ419"/>
          <cell r="BX419" t="str">
            <v/>
          </cell>
          <cell r="CB419" t="str">
            <v/>
          </cell>
          <cell r="CD419" t="str">
            <v/>
          </cell>
          <cell r="CE419" t="str">
            <v/>
          </cell>
          <cell r="CF419" t="str">
            <v/>
          </cell>
          <cell r="CG419" t="str">
            <v/>
          </cell>
        </row>
        <row r="420">
          <cell r="S420" t="str">
            <v/>
          </cell>
          <cell r="U420" t="str">
            <v/>
          </cell>
          <cell r="X420" t="str">
            <v/>
          </cell>
          <cell r="Y420" t="str">
            <v>-</v>
          </cell>
          <cell r="Z420" t="str">
            <v/>
          </cell>
          <cell r="AB420" t="str">
            <v/>
          </cell>
          <cell r="AH420"/>
          <cell r="AI420"/>
          <cell r="AJ420"/>
          <cell r="AK420"/>
          <cell r="AL420"/>
          <cell r="AM420"/>
          <cell r="AN420"/>
          <cell r="AO420"/>
          <cell r="AP420"/>
          <cell r="AQ420"/>
          <cell r="AR420"/>
          <cell r="AS420"/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/>
          <cell r="BG420"/>
          <cell r="BH420"/>
          <cell r="BI420"/>
          <cell r="BJ420"/>
          <cell r="BK420"/>
          <cell r="BL420"/>
          <cell r="BM420"/>
          <cell r="BN420"/>
          <cell r="BO420"/>
          <cell r="BP420"/>
          <cell r="BQ420"/>
          <cell r="BX420" t="str">
            <v/>
          </cell>
          <cell r="CB420" t="str">
            <v/>
          </cell>
          <cell r="CD420" t="str">
            <v/>
          </cell>
          <cell r="CE420" t="str">
            <v/>
          </cell>
          <cell r="CF420" t="str">
            <v/>
          </cell>
          <cell r="CG420" t="str">
            <v/>
          </cell>
        </row>
        <row r="421">
          <cell r="S421" t="str">
            <v/>
          </cell>
          <cell r="U421" t="str">
            <v/>
          </cell>
          <cell r="X421" t="str">
            <v/>
          </cell>
          <cell r="Y421" t="str">
            <v>-</v>
          </cell>
          <cell r="Z421" t="str">
            <v/>
          </cell>
          <cell r="AB421" t="str">
            <v/>
          </cell>
          <cell r="AH421"/>
          <cell r="AI421"/>
          <cell r="AJ421"/>
          <cell r="AK421"/>
          <cell r="AL421"/>
          <cell r="AM421"/>
          <cell r="AN421"/>
          <cell r="AO421"/>
          <cell r="AP421"/>
          <cell r="AQ421"/>
          <cell r="AR421"/>
          <cell r="AS421"/>
          <cell r="AT421"/>
          <cell r="AU421"/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/>
          <cell r="BG421"/>
          <cell r="BH421"/>
          <cell r="BI421"/>
          <cell r="BJ421"/>
          <cell r="BK421"/>
          <cell r="BL421"/>
          <cell r="BM421"/>
          <cell r="BN421"/>
          <cell r="BO421"/>
          <cell r="BP421"/>
          <cell r="BQ421"/>
          <cell r="BX421" t="str">
            <v/>
          </cell>
          <cell r="CB421" t="str">
            <v/>
          </cell>
          <cell r="CD421" t="str">
            <v/>
          </cell>
          <cell r="CE421" t="str">
            <v/>
          </cell>
          <cell r="CF421" t="str">
            <v/>
          </cell>
          <cell r="CG421" t="str">
            <v/>
          </cell>
        </row>
        <row r="422">
          <cell r="S422" t="str">
            <v/>
          </cell>
          <cell r="U422" t="str">
            <v/>
          </cell>
          <cell r="X422" t="str">
            <v/>
          </cell>
          <cell r="Y422" t="str">
            <v>-</v>
          </cell>
          <cell r="Z422" t="str">
            <v/>
          </cell>
          <cell r="AB422" t="str">
            <v/>
          </cell>
          <cell r="AH422"/>
          <cell r="AI422"/>
          <cell r="AJ422"/>
          <cell r="AK422"/>
          <cell r="AL422"/>
          <cell r="AM422"/>
          <cell r="AN422"/>
          <cell r="AO422"/>
          <cell r="AP422"/>
          <cell r="AQ422"/>
          <cell r="AR422"/>
          <cell r="AS422"/>
          <cell r="AT422"/>
          <cell r="AU422"/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/>
          <cell r="BG422"/>
          <cell r="BH422"/>
          <cell r="BI422"/>
          <cell r="BJ422"/>
          <cell r="BK422"/>
          <cell r="BL422"/>
          <cell r="BM422"/>
          <cell r="BN422"/>
          <cell r="BO422"/>
          <cell r="BP422"/>
          <cell r="BQ422"/>
          <cell r="BX422" t="str">
            <v/>
          </cell>
          <cell r="CB422" t="str">
            <v/>
          </cell>
          <cell r="CD422" t="str">
            <v/>
          </cell>
          <cell r="CE422" t="str">
            <v/>
          </cell>
          <cell r="CF422" t="str">
            <v/>
          </cell>
          <cell r="CG422" t="str">
            <v/>
          </cell>
        </row>
        <row r="423">
          <cell r="S423" t="str">
            <v/>
          </cell>
          <cell r="U423" t="str">
            <v/>
          </cell>
          <cell r="X423" t="str">
            <v/>
          </cell>
          <cell r="Y423" t="str">
            <v>-</v>
          </cell>
          <cell r="Z423" t="str">
            <v/>
          </cell>
          <cell r="AB423" t="str">
            <v/>
          </cell>
          <cell r="AH423"/>
          <cell r="AI423"/>
          <cell r="AJ423"/>
          <cell r="AK423"/>
          <cell r="AL423"/>
          <cell r="AM423"/>
          <cell r="AN423"/>
          <cell r="AO423"/>
          <cell r="AP423"/>
          <cell r="AQ423"/>
          <cell r="AR423"/>
          <cell r="AS423"/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/>
          <cell r="BG423"/>
          <cell r="BH423"/>
          <cell r="BI423"/>
          <cell r="BJ423"/>
          <cell r="BK423"/>
          <cell r="BL423"/>
          <cell r="BM423"/>
          <cell r="BN423"/>
          <cell r="BO423"/>
          <cell r="BP423"/>
          <cell r="BQ423"/>
          <cell r="BX423" t="str">
            <v/>
          </cell>
          <cell r="CB423" t="str">
            <v/>
          </cell>
          <cell r="CD423" t="str">
            <v/>
          </cell>
          <cell r="CE423" t="str">
            <v/>
          </cell>
          <cell r="CF423" t="str">
            <v/>
          </cell>
          <cell r="CG423" t="str">
            <v/>
          </cell>
        </row>
        <row r="424">
          <cell r="S424" t="str">
            <v/>
          </cell>
          <cell r="U424" t="str">
            <v/>
          </cell>
          <cell r="X424" t="str">
            <v/>
          </cell>
          <cell r="Y424" t="str">
            <v>-</v>
          </cell>
          <cell r="Z424" t="str">
            <v/>
          </cell>
          <cell r="AB424" t="str">
            <v/>
          </cell>
          <cell r="AH424"/>
          <cell r="AI424"/>
          <cell r="AJ424"/>
          <cell r="AK424"/>
          <cell r="AL424"/>
          <cell r="AM424"/>
          <cell r="AN424"/>
          <cell r="AO424"/>
          <cell r="AP424"/>
          <cell r="AQ424"/>
          <cell r="AR424"/>
          <cell r="AS424"/>
          <cell r="AT424"/>
          <cell r="AU424"/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/>
          <cell r="BG424"/>
          <cell r="BH424"/>
          <cell r="BI424"/>
          <cell r="BJ424"/>
          <cell r="BK424"/>
          <cell r="BL424"/>
          <cell r="BM424"/>
          <cell r="BN424"/>
          <cell r="BO424"/>
          <cell r="BP424"/>
          <cell r="BQ424"/>
          <cell r="BX424" t="str">
            <v/>
          </cell>
          <cell r="CB424" t="str">
            <v/>
          </cell>
          <cell r="CD424" t="str">
            <v/>
          </cell>
          <cell r="CE424" t="str">
            <v/>
          </cell>
          <cell r="CF424" t="str">
            <v/>
          </cell>
          <cell r="CG424" t="str">
            <v/>
          </cell>
        </row>
        <row r="425">
          <cell r="S425" t="str">
            <v/>
          </cell>
          <cell r="U425" t="str">
            <v/>
          </cell>
          <cell r="X425" t="str">
            <v/>
          </cell>
          <cell r="Y425" t="str">
            <v>-</v>
          </cell>
          <cell r="Z425" t="str">
            <v/>
          </cell>
          <cell r="AB425" t="str">
            <v/>
          </cell>
          <cell r="AH425"/>
          <cell r="AI425"/>
          <cell r="AJ425"/>
          <cell r="AK425"/>
          <cell r="AL425"/>
          <cell r="AM425"/>
          <cell r="AN425"/>
          <cell r="AO425"/>
          <cell r="AP425"/>
          <cell r="AQ425"/>
          <cell r="AR425"/>
          <cell r="AS425"/>
          <cell r="AT425"/>
          <cell r="AU425"/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/>
          <cell r="BG425"/>
          <cell r="BH425"/>
          <cell r="BI425"/>
          <cell r="BJ425"/>
          <cell r="BK425"/>
          <cell r="BL425"/>
          <cell r="BM425"/>
          <cell r="BN425"/>
          <cell r="BO425"/>
          <cell r="BP425"/>
          <cell r="BQ425"/>
          <cell r="BX425" t="str">
            <v/>
          </cell>
          <cell r="CB425" t="str">
            <v/>
          </cell>
          <cell r="CD425" t="str">
            <v/>
          </cell>
          <cell r="CE425" t="str">
            <v/>
          </cell>
          <cell r="CF425" t="str">
            <v/>
          </cell>
          <cell r="CG425" t="str">
            <v/>
          </cell>
        </row>
        <row r="426">
          <cell r="S426" t="str">
            <v/>
          </cell>
          <cell r="U426" t="str">
            <v/>
          </cell>
          <cell r="X426" t="str">
            <v/>
          </cell>
          <cell r="Y426" t="str">
            <v>-</v>
          </cell>
          <cell r="Z426" t="str">
            <v/>
          </cell>
          <cell r="AB426" t="str">
            <v/>
          </cell>
          <cell r="AH426"/>
          <cell r="AI426"/>
          <cell r="AJ426"/>
          <cell r="AK426"/>
          <cell r="AL426"/>
          <cell r="AM426"/>
          <cell r="AN426"/>
          <cell r="AO426"/>
          <cell r="AP426"/>
          <cell r="AQ426"/>
          <cell r="AR426"/>
          <cell r="AS426"/>
          <cell r="AT426"/>
          <cell r="AU426"/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/>
          <cell r="BG426"/>
          <cell r="BH426"/>
          <cell r="BI426"/>
          <cell r="BJ426"/>
          <cell r="BK426"/>
          <cell r="BL426"/>
          <cell r="BM426"/>
          <cell r="BN426"/>
          <cell r="BO426"/>
          <cell r="BP426"/>
          <cell r="BQ426"/>
          <cell r="BX426" t="str">
            <v/>
          </cell>
          <cell r="CB426" t="str">
            <v/>
          </cell>
          <cell r="CD426" t="str">
            <v/>
          </cell>
          <cell r="CE426" t="str">
            <v/>
          </cell>
          <cell r="CF426" t="str">
            <v/>
          </cell>
          <cell r="CG426" t="str">
            <v/>
          </cell>
        </row>
        <row r="427">
          <cell r="S427" t="str">
            <v/>
          </cell>
          <cell r="U427" t="str">
            <v/>
          </cell>
          <cell r="X427" t="str">
            <v/>
          </cell>
          <cell r="Y427" t="str">
            <v>-</v>
          </cell>
          <cell r="Z427" t="str">
            <v/>
          </cell>
          <cell r="AB427" t="str">
            <v/>
          </cell>
          <cell r="AH427"/>
          <cell r="AI427"/>
          <cell r="AJ427"/>
          <cell r="AK427"/>
          <cell r="AL427"/>
          <cell r="AM427"/>
          <cell r="AN427"/>
          <cell r="AO427"/>
          <cell r="AP427"/>
          <cell r="AQ427"/>
          <cell r="AR427"/>
          <cell r="AS427"/>
          <cell r="AT427"/>
          <cell r="AU427"/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/>
          <cell r="BG427"/>
          <cell r="BH427"/>
          <cell r="BI427"/>
          <cell r="BJ427"/>
          <cell r="BK427"/>
          <cell r="BL427"/>
          <cell r="BM427"/>
          <cell r="BN427"/>
          <cell r="BO427"/>
          <cell r="BP427"/>
          <cell r="BQ427"/>
          <cell r="BX427" t="str">
            <v/>
          </cell>
          <cell r="CB427" t="str">
            <v/>
          </cell>
          <cell r="CD427" t="str">
            <v/>
          </cell>
          <cell r="CE427" t="str">
            <v/>
          </cell>
          <cell r="CF427" t="str">
            <v/>
          </cell>
          <cell r="CG427" t="str">
            <v/>
          </cell>
        </row>
        <row r="428">
          <cell r="S428" t="str">
            <v/>
          </cell>
          <cell r="U428" t="str">
            <v/>
          </cell>
          <cell r="X428" t="str">
            <v/>
          </cell>
          <cell r="Y428" t="str">
            <v>-</v>
          </cell>
          <cell r="Z428" t="str">
            <v/>
          </cell>
          <cell r="AB428" t="str">
            <v/>
          </cell>
          <cell r="AH428"/>
          <cell r="AI428"/>
          <cell r="AJ428"/>
          <cell r="AK428"/>
          <cell r="AL428"/>
          <cell r="AM428"/>
          <cell r="AN428"/>
          <cell r="AO428"/>
          <cell r="AP428"/>
          <cell r="AQ428"/>
          <cell r="AR428"/>
          <cell r="AS428"/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/>
          <cell r="BG428"/>
          <cell r="BH428"/>
          <cell r="BI428"/>
          <cell r="BJ428"/>
          <cell r="BK428"/>
          <cell r="BL428"/>
          <cell r="BM428"/>
          <cell r="BN428"/>
          <cell r="BO428"/>
          <cell r="BP428"/>
          <cell r="BQ428"/>
          <cell r="BX428" t="str">
            <v/>
          </cell>
          <cell r="CB428" t="str">
            <v/>
          </cell>
          <cell r="CD428" t="str">
            <v/>
          </cell>
          <cell r="CE428" t="str">
            <v/>
          </cell>
          <cell r="CF428" t="str">
            <v/>
          </cell>
          <cell r="CG428" t="str">
            <v/>
          </cell>
        </row>
        <row r="429">
          <cell r="S429" t="str">
            <v/>
          </cell>
          <cell r="U429" t="str">
            <v/>
          </cell>
          <cell r="X429" t="str">
            <v/>
          </cell>
          <cell r="Y429" t="str">
            <v>-</v>
          </cell>
          <cell r="Z429" t="str">
            <v/>
          </cell>
          <cell r="AB429" t="str">
            <v/>
          </cell>
          <cell r="AH429"/>
          <cell r="AI429"/>
          <cell r="AJ429"/>
          <cell r="AK429"/>
          <cell r="AL429"/>
          <cell r="AM429"/>
          <cell r="AN429"/>
          <cell r="AO429"/>
          <cell r="AP429"/>
          <cell r="AQ429"/>
          <cell r="AR429"/>
          <cell r="AS429"/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/>
          <cell r="BG429"/>
          <cell r="BH429"/>
          <cell r="BI429"/>
          <cell r="BJ429"/>
          <cell r="BK429"/>
          <cell r="BL429"/>
          <cell r="BM429"/>
          <cell r="BN429"/>
          <cell r="BO429"/>
          <cell r="BP429"/>
          <cell r="BQ429"/>
          <cell r="BX429" t="str">
            <v/>
          </cell>
          <cell r="CB429" t="str">
            <v/>
          </cell>
          <cell r="CD429" t="str">
            <v/>
          </cell>
          <cell r="CE429" t="str">
            <v/>
          </cell>
          <cell r="CF429" t="str">
            <v/>
          </cell>
          <cell r="CG429" t="str">
            <v/>
          </cell>
        </row>
        <row r="430">
          <cell r="S430" t="str">
            <v/>
          </cell>
          <cell r="U430" t="str">
            <v/>
          </cell>
          <cell r="X430" t="str">
            <v/>
          </cell>
          <cell r="Y430" t="str">
            <v>-</v>
          </cell>
          <cell r="Z430" t="str">
            <v/>
          </cell>
          <cell r="AB430" t="str">
            <v/>
          </cell>
          <cell r="AH430"/>
          <cell r="AI430"/>
          <cell r="AJ430"/>
          <cell r="AK430"/>
          <cell r="AL430"/>
          <cell r="AM430"/>
          <cell r="AN430"/>
          <cell r="AO430"/>
          <cell r="AP430"/>
          <cell r="AQ430"/>
          <cell r="AR430"/>
          <cell r="AS430"/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/>
          <cell r="BG430"/>
          <cell r="BH430"/>
          <cell r="BI430"/>
          <cell r="BJ430"/>
          <cell r="BK430"/>
          <cell r="BL430"/>
          <cell r="BM430"/>
          <cell r="BN430"/>
          <cell r="BO430"/>
          <cell r="BP430"/>
          <cell r="BQ430"/>
          <cell r="BX430" t="str">
            <v/>
          </cell>
          <cell r="CB430" t="str">
            <v/>
          </cell>
          <cell r="CD430" t="str">
            <v/>
          </cell>
          <cell r="CE430" t="str">
            <v/>
          </cell>
          <cell r="CF430" t="str">
            <v/>
          </cell>
          <cell r="CG430" t="str">
            <v/>
          </cell>
        </row>
        <row r="431">
          <cell r="S431" t="str">
            <v/>
          </cell>
          <cell r="U431" t="str">
            <v/>
          </cell>
          <cell r="X431" t="str">
            <v/>
          </cell>
          <cell r="Y431" t="str">
            <v>-</v>
          </cell>
          <cell r="Z431" t="str">
            <v/>
          </cell>
          <cell r="AB431" t="str">
            <v/>
          </cell>
          <cell r="AH431"/>
          <cell r="AI431"/>
          <cell r="AJ431"/>
          <cell r="AK431"/>
          <cell r="AL431"/>
          <cell r="AM431"/>
          <cell r="AN431"/>
          <cell r="AO431"/>
          <cell r="AP431"/>
          <cell r="AQ431"/>
          <cell r="AR431"/>
          <cell r="AS431"/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/>
          <cell r="BG431"/>
          <cell r="BH431"/>
          <cell r="BI431"/>
          <cell r="BJ431"/>
          <cell r="BK431"/>
          <cell r="BL431"/>
          <cell r="BM431"/>
          <cell r="BN431"/>
          <cell r="BO431"/>
          <cell r="BP431"/>
          <cell r="BQ431"/>
          <cell r="BX431" t="str">
            <v/>
          </cell>
          <cell r="CB431" t="str">
            <v/>
          </cell>
          <cell r="CD431" t="str">
            <v/>
          </cell>
          <cell r="CE431" t="str">
            <v/>
          </cell>
          <cell r="CF431" t="str">
            <v/>
          </cell>
          <cell r="CG431" t="str">
            <v/>
          </cell>
        </row>
        <row r="432">
          <cell r="S432" t="str">
            <v/>
          </cell>
          <cell r="U432" t="str">
            <v/>
          </cell>
          <cell r="X432" t="str">
            <v/>
          </cell>
          <cell r="Y432" t="str">
            <v>-</v>
          </cell>
          <cell r="Z432" t="str">
            <v/>
          </cell>
          <cell r="AB432" t="str">
            <v/>
          </cell>
          <cell r="AH432"/>
          <cell r="AI432"/>
          <cell r="AJ432"/>
          <cell r="AK432"/>
          <cell r="AL432"/>
          <cell r="AM432"/>
          <cell r="AN432"/>
          <cell r="AO432"/>
          <cell r="AP432"/>
          <cell r="AQ432"/>
          <cell r="AR432"/>
          <cell r="AS432"/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/>
          <cell r="BG432"/>
          <cell r="BH432"/>
          <cell r="BI432"/>
          <cell r="BJ432"/>
          <cell r="BK432"/>
          <cell r="BL432"/>
          <cell r="BM432"/>
          <cell r="BN432"/>
          <cell r="BO432"/>
          <cell r="BP432"/>
          <cell r="BQ432"/>
          <cell r="BX432" t="str">
            <v/>
          </cell>
          <cell r="CB432" t="str">
            <v/>
          </cell>
          <cell r="CD432" t="str">
            <v/>
          </cell>
          <cell r="CE432" t="str">
            <v/>
          </cell>
          <cell r="CF432" t="str">
            <v/>
          </cell>
          <cell r="CG432" t="str">
            <v/>
          </cell>
        </row>
        <row r="433">
          <cell r="S433" t="str">
            <v/>
          </cell>
          <cell r="U433" t="str">
            <v/>
          </cell>
          <cell r="X433" t="str">
            <v/>
          </cell>
          <cell r="Y433" t="str">
            <v>-</v>
          </cell>
          <cell r="Z433" t="str">
            <v/>
          </cell>
          <cell r="AB433" t="str">
            <v/>
          </cell>
          <cell r="AH433"/>
          <cell r="AI433"/>
          <cell r="AJ433"/>
          <cell r="AK433"/>
          <cell r="AL433"/>
          <cell r="AM433"/>
          <cell r="AN433"/>
          <cell r="AO433"/>
          <cell r="AP433"/>
          <cell r="AQ433"/>
          <cell r="AR433"/>
          <cell r="AS433"/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/>
          <cell r="BG433"/>
          <cell r="BH433"/>
          <cell r="BI433"/>
          <cell r="BJ433"/>
          <cell r="BK433"/>
          <cell r="BL433"/>
          <cell r="BM433"/>
          <cell r="BN433"/>
          <cell r="BO433"/>
          <cell r="BP433"/>
          <cell r="BQ433"/>
          <cell r="BX433" t="str">
            <v/>
          </cell>
          <cell r="CB433" t="str">
            <v/>
          </cell>
          <cell r="CD433" t="str">
            <v/>
          </cell>
          <cell r="CE433" t="str">
            <v/>
          </cell>
          <cell r="CF433" t="str">
            <v/>
          </cell>
          <cell r="CG433" t="str">
            <v/>
          </cell>
        </row>
        <row r="434">
          <cell r="S434" t="str">
            <v/>
          </cell>
          <cell r="U434" t="str">
            <v/>
          </cell>
          <cell r="X434" t="str">
            <v/>
          </cell>
          <cell r="Y434" t="str">
            <v>-</v>
          </cell>
          <cell r="Z434" t="str">
            <v/>
          </cell>
          <cell r="AB434" t="str">
            <v/>
          </cell>
          <cell r="AH434"/>
          <cell r="AI434"/>
          <cell r="AJ434"/>
          <cell r="AK434"/>
          <cell r="AL434"/>
          <cell r="AM434"/>
          <cell r="AN434"/>
          <cell r="AO434"/>
          <cell r="AP434"/>
          <cell r="AQ434"/>
          <cell r="AR434"/>
          <cell r="AS434"/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/>
          <cell r="BG434"/>
          <cell r="BH434"/>
          <cell r="BI434"/>
          <cell r="BJ434"/>
          <cell r="BK434"/>
          <cell r="BL434"/>
          <cell r="BM434"/>
          <cell r="BN434"/>
          <cell r="BO434"/>
          <cell r="BP434"/>
          <cell r="BQ434"/>
          <cell r="BX434" t="str">
            <v/>
          </cell>
          <cell r="CB434" t="str">
            <v/>
          </cell>
          <cell r="CD434" t="str">
            <v/>
          </cell>
          <cell r="CE434" t="str">
            <v/>
          </cell>
          <cell r="CF434" t="str">
            <v/>
          </cell>
          <cell r="CG434" t="str">
            <v/>
          </cell>
        </row>
        <row r="435">
          <cell r="S435" t="str">
            <v/>
          </cell>
          <cell r="U435" t="str">
            <v/>
          </cell>
          <cell r="X435" t="str">
            <v/>
          </cell>
          <cell r="Y435" t="str">
            <v>-</v>
          </cell>
          <cell r="Z435" t="str">
            <v/>
          </cell>
          <cell r="AB435" t="str">
            <v/>
          </cell>
          <cell r="AH435"/>
          <cell r="AI435"/>
          <cell r="AJ435"/>
          <cell r="AK435"/>
          <cell r="AL435"/>
          <cell r="AM435"/>
          <cell r="AN435"/>
          <cell r="AO435"/>
          <cell r="AP435"/>
          <cell r="AQ435"/>
          <cell r="AR435"/>
          <cell r="AS435"/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/>
          <cell r="BG435"/>
          <cell r="BH435"/>
          <cell r="BI435"/>
          <cell r="BJ435"/>
          <cell r="BK435"/>
          <cell r="BL435"/>
          <cell r="BM435"/>
          <cell r="BN435"/>
          <cell r="BO435"/>
          <cell r="BP435"/>
          <cell r="BQ435"/>
          <cell r="BX435" t="str">
            <v/>
          </cell>
          <cell r="CB435" t="str">
            <v/>
          </cell>
          <cell r="CD435" t="str">
            <v/>
          </cell>
          <cell r="CE435" t="str">
            <v/>
          </cell>
          <cell r="CF435" t="str">
            <v/>
          </cell>
          <cell r="CG435" t="str">
            <v/>
          </cell>
        </row>
        <row r="436">
          <cell r="S436" t="str">
            <v/>
          </cell>
          <cell r="U436" t="str">
            <v/>
          </cell>
          <cell r="X436" t="str">
            <v/>
          </cell>
          <cell r="Y436" t="str">
            <v>-</v>
          </cell>
          <cell r="Z436" t="str">
            <v/>
          </cell>
          <cell r="AB436" t="str">
            <v/>
          </cell>
          <cell r="AH436"/>
          <cell r="AI436"/>
          <cell r="AJ436"/>
          <cell r="AK436"/>
          <cell r="AL436"/>
          <cell r="AM436"/>
          <cell r="AN436"/>
          <cell r="AO436"/>
          <cell r="AP436"/>
          <cell r="AQ436"/>
          <cell r="AR436"/>
          <cell r="AS436"/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/>
          <cell r="BG436"/>
          <cell r="BH436"/>
          <cell r="BI436"/>
          <cell r="BJ436"/>
          <cell r="BK436"/>
          <cell r="BL436"/>
          <cell r="BM436"/>
          <cell r="BN436"/>
          <cell r="BO436"/>
          <cell r="BP436"/>
          <cell r="BQ436"/>
          <cell r="BX436" t="str">
            <v/>
          </cell>
          <cell r="CB436" t="str">
            <v/>
          </cell>
          <cell r="CD436" t="str">
            <v/>
          </cell>
          <cell r="CE436" t="str">
            <v/>
          </cell>
          <cell r="CF436" t="str">
            <v/>
          </cell>
          <cell r="CG436" t="str">
            <v/>
          </cell>
        </row>
        <row r="437">
          <cell r="S437" t="str">
            <v/>
          </cell>
          <cell r="U437" t="str">
            <v/>
          </cell>
          <cell r="X437" t="str">
            <v/>
          </cell>
          <cell r="Y437" t="str">
            <v>-</v>
          </cell>
          <cell r="Z437" t="str">
            <v/>
          </cell>
          <cell r="AB437" t="str">
            <v/>
          </cell>
          <cell r="AH437"/>
          <cell r="AI437"/>
          <cell r="AJ437"/>
          <cell r="AK437"/>
          <cell r="AL437"/>
          <cell r="AM437"/>
          <cell r="AN437"/>
          <cell r="AO437"/>
          <cell r="AP437"/>
          <cell r="AQ437"/>
          <cell r="AR437"/>
          <cell r="AS437"/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/>
          <cell r="BG437"/>
          <cell r="BH437"/>
          <cell r="BI437"/>
          <cell r="BJ437"/>
          <cell r="BK437"/>
          <cell r="BL437"/>
          <cell r="BM437"/>
          <cell r="BN437"/>
          <cell r="BO437"/>
          <cell r="BP437"/>
          <cell r="BQ437"/>
          <cell r="BX437" t="str">
            <v/>
          </cell>
          <cell r="CB437" t="str">
            <v/>
          </cell>
          <cell r="CD437" t="str">
            <v/>
          </cell>
          <cell r="CE437" t="str">
            <v/>
          </cell>
          <cell r="CF437" t="str">
            <v/>
          </cell>
          <cell r="CG437" t="str">
            <v/>
          </cell>
        </row>
        <row r="438">
          <cell r="S438" t="str">
            <v/>
          </cell>
          <cell r="U438" t="str">
            <v/>
          </cell>
          <cell r="X438" t="str">
            <v/>
          </cell>
          <cell r="Y438" t="str">
            <v>-</v>
          </cell>
          <cell r="Z438" t="str">
            <v/>
          </cell>
          <cell r="AB438" t="str">
            <v/>
          </cell>
          <cell r="AH438"/>
          <cell r="AI438"/>
          <cell r="AJ438"/>
          <cell r="AK438"/>
          <cell r="AL438"/>
          <cell r="AM438"/>
          <cell r="AN438"/>
          <cell r="AO438"/>
          <cell r="AP438"/>
          <cell r="AQ438"/>
          <cell r="AR438"/>
          <cell r="AS438"/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/>
          <cell r="BG438"/>
          <cell r="BH438"/>
          <cell r="BI438"/>
          <cell r="BJ438"/>
          <cell r="BK438"/>
          <cell r="BL438"/>
          <cell r="BM438"/>
          <cell r="BN438"/>
          <cell r="BO438"/>
          <cell r="BP438"/>
          <cell r="BQ438"/>
          <cell r="BX438" t="str">
            <v/>
          </cell>
          <cell r="CB438" t="str">
            <v/>
          </cell>
          <cell r="CD438" t="str">
            <v/>
          </cell>
          <cell r="CE438" t="str">
            <v/>
          </cell>
          <cell r="CF438" t="str">
            <v/>
          </cell>
          <cell r="CG438" t="str">
            <v/>
          </cell>
        </row>
        <row r="439">
          <cell r="S439" t="str">
            <v/>
          </cell>
          <cell r="U439" t="str">
            <v/>
          </cell>
          <cell r="X439" t="str">
            <v/>
          </cell>
          <cell r="Y439" t="str">
            <v>-</v>
          </cell>
          <cell r="Z439" t="str">
            <v/>
          </cell>
          <cell r="AB439" t="str">
            <v/>
          </cell>
          <cell r="AH439"/>
          <cell r="AI439"/>
          <cell r="AJ439"/>
          <cell r="AK439"/>
          <cell r="AL439"/>
          <cell r="AM439"/>
          <cell r="AN439"/>
          <cell r="AO439"/>
          <cell r="AP439"/>
          <cell r="AQ439"/>
          <cell r="AR439"/>
          <cell r="AS439"/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/>
          <cell r="BG439"/>
          <cell r="BH439"/>
          <cell r="BI439"/>
          <cell r="BJ439"/>
          <cell r="BK439"/>
          <cell r="BL439"/>
          <cell r="BM439"/>
          <cell r="BN439"/>
          <cell r="BO439"/>
          <cell r="BP439"/>
          <cell r="BQ439"/>
          <cell r="BX439" t="str">
            <v/>
          </cell>
          <cell r="CB439" t="str">
            <v/>
          </cell>
          <cell r="CD439" t="str">
            <v/>
          </cell>
          <cell r="CE439" t="str">
            <v/>
          </cell>
          <cell r="CF439" t="str">
            <v/>
          </cell>
          <cell r="CG439" t="str">
            <v/>
          </cell>
        </row>
        <row r="440">
          <cell r="S440" t="str">
            <v/>
          </cell>
          <cell r="U440" t="str">
            <v/>
          </cell>
          <cell r="X440" t="str">
            <v/>
          </cell>
          <cell r="Y440" t="str">
            <v>-</v>
          </cell>
          <cell r="Z440" t="str">
            <v/>
          </cell>
          <cell r="AB440" t="str">
            <v/>
          </cell>
          <cell r="AH440"/>
          <cell r="AI440"/>
          <cell r="AJ440"/>
          <cell r="AK440"/>
          <cell r="AL440"/>
          <cell r="AM440"/>
          <cell r="AN440"/>
          <cell r="AO440"/>
          <cell r="AP440"/>
          <cell r="AQ440"/>
          <cell r="AR440"/>
          <cell r="AS440"/>
          <cell r="AT440"/>
          <cell r="AU440"/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/>
          <cell r="BG440"/>
          <cell r="BH440"/>
          <cell r="BI440"/>
          <cell r="BJ440"/>
          <cell r="BK440"/>
          <cell r="BL440"/>
          <cell r="BM440"/>
          <cell r="BN440"/>
          <cell r="BO440"/>
          <cell r="BP440"/>
          <cell r="BQ440"/>
          <cell r="BX440" t="str">
            <v/>
          </cell>
          <cell r="CB440" t="str">
            <v/>
          </cell>
          <cell r="CD440" t="str">
            <v/>
          </cell>
          <cell r="CE440" t="str">
            <v/>
          </cell>
          <cell r="CF440" t="str">
            <v/>
          </cell>
          <cell r="CG440" t="str">
            <v/>
          </cell>
        </row>
        <row r="441">
          <cell r="S441" t="str">
            <v/>
          </cell>
          <cell r="U441" t="str">
            <v/>
          </cell>
          <cell r="X441" t="str">
            <v/>
          </cell>
          <cell r="Y441" t="str">
            <v>-</v>
          </cell>
          <cell r="Z441" t="str">
            <v/>
          </cell>
          <cell r="AB441" t="str">
            <v/>
          </cell>
          <cell r="AH441"/>
          <cell r="AI441"/>
          <cell r="AJ441"/>
          <cell r="AK441"/>
          <cell r="AL441"/>
          <cell r="AM441"/>
          <cell r="AN441"/>
          <cell r="AO441"/>
          <cell r="AP441"/>
          <cell r="AQ441"/>
          <cell r="AR441"/>
          <cell r="AS441"/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/>
          <cell r="BG441"/>
          <cell r="BH441"/>
          <cell r="BI441"/>
          <cell r="BJ441"/>
          <cell r="BK441"/>
          <cell r="BL441"/>
          <cell r="BM441"/>
          <cell r="BN441"/>
          <cell r="BO441"/>
          <cell r="BP441"/>
          <cell r="BQ441"/>
          <cell r="BX441" t="str">
            <v/>
          </cell>
          <cell r="CB441" t="str">
            <v/>
          </cell>
          <cell r="CD441" t="str">
            <v/>
          </cell>
          <cell r="CE441" t="str">
            <v/>
          </cell>
          <cell r="CF441" t="str">
            <v/>
          </cell>
          <cell r="CG441" t="str">
            <v/>
          </cell>
        </row>
        <row r="442">
          <cell r="S442" t="str">
            <v/>
          </cell>
          <cell r="U442" t="str">
            <v/>
          </cell>
          <cell r="X442" t="str">
            <v/>
          </cell>
          <cell r="Y442" t="str">
            <v>-</v>
          </cell>
          <cell r="Z442" t="str">
            <v/>
          </cell>
          <cell r="AB442" t="str">
            <v/>
          </cell>
          <cell r="AH442"/>
          <cell r="AI442"/>
          <cell r="AJ442"/>
          <cell r="AK442"/>
          <cell r="AL442"/>
          <cell r="AM442"/>
          <cell r="AN442"/>
          <cell r="AO442"/>
          <cell r="AP442"/>
          <cell r="AQ442"/>
          <cell r="AR442"/>
          <cell r="AS442"/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/>
          <cell r="BG442"/>
          <cell r="BH442"/>
          <cell r="BI442"/>
          <cell r="BJ442"/>
          <cell r="BK442"/>
          <cell r="BL442"/>
          <cell r="BM442"/>
          <cell r="BN442"/>
          <cell r="BO442"/>
          <cell r="BP442"/>
          <cell r="BQ442"/>
          <cell r="BX442" t="str">
            <v/>
          </cell>
          <cell r="CB442" t="str">
            <v/>
          </cell>
          <cell r="CD442" t="str">
            <v/>
          </cell>
          <cell r="CE442" t="str">
            <v/>
          </cell>
          <cell r="CF442" t="str">
            <v/>
          </cell>
          <cell r="CG442" t="str">
            <v/>
          </cell>
        </row>
        <row r="443">
          <cell r="S443" t="str">
            <v/>
          </cell>
          <cell r="U443" t="str">
            <v/>
          </cell>
          <cell r="X443" t="str">
            <v/>
          </cell>
          <cell r="Y443" t="str">
            <v>-</v>
          </cell>
          <cell r="Z443" t="str">
            <v/>
          </cell>
          <cell r="AB443" t="str">
            <v/>
          </cell>
          <cell r="AH443"/>
          <cell r="AI443"/>
          <cell r="AJ443"/>
          <cell r="AK443"/>
          <cell r="AL443"/>
          <cell r="AM443"/>
          <cell r="AN443"/>
          <cell r="AO443"/>
          <cell r="AP443"/>
          <cell r="AQ443"/>
          <cell r="AR443"/>
          <cell r="AS443"/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/>
          <cell r="BG443"/>
          <cell r="BH443"/>
          <cell r="BI443"/>
          <cell r="BJ443"/>
          <cell r="BK443"/>
          <cell r="BL443"/>
          <cell r="BM443"/>
          <cell r="BN443"/>
          <cell r="BO443"/>
          <cell r="BP443"/>
          <cell r="BQ443"/>
          <cell r="BX443" t="str">
            <v/>
          </cell>
          <cell r="CB443" t="str">
            <v/>
          </cell>
          <cell r="CD443" t="str">
            <v/>
          </cell>
          <cell r="CE443" t="str">
            <v/>
          </cell>
          <cell r="CF443" t="str">
            <v/>
          </cell>
          <cell r="CG443" t="str">
            <v/>
          </cell>
        </row>
        <row r="444">
          <cell r="S444" t="str">
            <v/>
          </cell>
          <cell r="U444" t="str">
            <v/>
          </cell>
          <cell r="X444" t="str">
            <v/>
          </cell>
          <cell r="Y444" t="str">
            <v>-</v>
          </cell>
          <cell r="Z444" t="str">
            <v/>
          </cell>
          <cell r="AB444" t="str">
            <v/>
          </cell>
          <cell r="AH444"/>
          <cell r="AI444"/>
          <cell r="AJ444"/>
          <cell r="AK444"/>
          <cell r="AL444"/>
          <cell r="AM444"/>
          <cell r="AN444"/>
          <cell r="AO444"/>
          <cell r="AP444"/>
          <cell r="AQ444"/>
          <cell r="AR444"/>
          <cell r="AS444"/>
          <cell r="AT444"/>
          <cell r="AU444"/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/>
          <cell r="BG444"/>
          <cell r="BH444"/>
          <cell r="BI444"/>
          <cell r="BJ444"/>
          <cell r="BK444"/>
          <cell r="BL444"/>
          <cell r="BM444"/>
          <cell r="BN444"/>
          <cell r="BO444"/>
          <cell r="BP444"/>
          <cell r="BQ444"/>
          <cell r="BX444" t="str">
            <v/>
          </cell>
          <cell r="CB444" t="str">
            <v/>
          </cell>
          <cell r="CD444" t="str">
            <v/>
          </cell>
          <cell r="CE444" t="str">
            <v/>
          </cell>
          <cell r="CF444" t="str">
            <v/>
          </cell>
          <cell r="CG444" t="str">
            <v/>
          </cell>
        </row>
        <row r="445">
          <cell r="S445" t="str">
            <v/>
          </cell>
          <cell r="U445" t="str">
            <v/>
          </cell>
          <cell r="X445" t="str">
            <v/>
          </cell>
          <cell r="Y445" t="str">
            <v>-</v>
          </cell>
          <cell r="Z445" t="str">
            <v/>
          </cell>
          <cell r="AB445" t="str">
            <v/>
          </cell>
          <cell r="AH445"/>
          <cell r="AI445"/>
          <cell r="AJ445"/>
          <cell r="AK445"/>
          <cell r="AL445"/>
          <cell r="AM445"/>
          <cell r="AN445"/>
          <cell r="AO445"/>
          <cell r="AP445"/>
          <cell r="AQ445"/>
          <cell r="AR445"/>
          <cell r="AS445"/>
          <cell r="AT445"/>
          <cell r="AU445"/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/>
          <cell r="BG445"/>
          <cell r="BH445"/>
          <cell r="BI445"/>
          <cell r="BJ445"/>
          <cell r="BK445"/>
          <cell r="BL445"/>
          <cell r="BM445"/>
          <cell r="BN445"/>
          <cell r="BO445"/>
          <cell r="BP445"/>
          <cell r="BQ445"/>
          <cell r="BX445" t="str">
            <v/>
          </cell>
          <cell r="CB445" t="str">
            <v/>
          </cell>
          <cell r="CD445" t="str">
            <v/>
          </cell>
          <cell r="CE445" t="str">
            <v/>
          </cell>
          <cell r="CF445" t="str">
            <v/>
          </cell>
          <cell r="CG445" t="str">
            <v/>
          </cell>
        </row>
        <row r="446">
          <cell r="S446" t="str">
            <v/>
          </cell>
          <cell r="U446" t="str">
            <v/>
          </cell>
          <cell r="X446" t="str">
            <v/>
          </cell>
          <cell r="Y446" t="str">
            <v>-</v>
          </cell>
          <cell r="Z446" t="str">
            <v/>
          </cell>
          <cell r="AB446" t="str">
            <v/>
          </cell>
          <cell r="AH446"/>
          <cell r="AI446"/>
          <cell r="AJ446"/>
          <cell r="AK446"/>
          <cell r="AL446"/>
          <cell r="AM446"/>
          <cell r="AN446"/>
          <cell r="AO446"/>
          <cell r="AP446"/>
          <cell r="AQ446"/>
          <cell r="AR446"/>
          <cell r="AS446"/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/>
          <cell r="BG446"/>
          <cell r="BH446"/>
          <cell r="BI446"/>
          <cell r="BJ446"/>
          <cell r="BK446"/>
          <cell r="BL446"/>
          <cell r="BM446"/>
          <cell r="BN446"/>
          <cell r="BO446"/>
          <cell r="BP446"/>
          <cell r="BQ446"/>
          <cell r="BX446" t="str">
            <v/>
          </cell>
          <cell r="CB446" t="str">
            <v/>
          </cell>
          <cell r="CD446" t="str">
            <v/>
          </cell>
          <cell r="CE446" t="str">
            <v/>
          </cell>
          <cell r="CF446" t="str">
            <v/>
          </cell>
          <cell r="CG446" t="str">
            <v/>
          </cell>
        </row>
        <row r="447">
          <cell r="S447" t="str">
            <v/>
          </cell>
          <cell r="U447" t="str">
            <v/>
          </cell>
          <cell r="X447" t="str">
            <v/>
          </cell>
          <cell r="Y447" t="str">
            <v>-</v>
          </cell>
          <cell r="Z447" t="str">
            <v/>
          </cell>
          <cell r="AB447" t="str">
            <v/>
          </cell>
          <cell r="AH447"/>
          <cell r="AI447"/>
          <cell r="AJ447"/>
          <cell r="AK447"/>
          <cell r="AL447"/>
          <cell r="AM447"/>
          <cell r="AN447"/>
          <cell r="AO447"/>
          <cell r="AP447"/>
          <cell r="AQ447"/>
          <cell r="AR447"/>
          <cell r="AS447"/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/>
          <cell r="BG447"/>
          <cell r="BH447"/>
          <cell r="BI447"/>
          <cell r="BJ447"/>
          <cell r="BK447"/>
          <cell r="BL447"/>
          <cell r="BM447"/>
          <cell r="BN447"/>
          <cell r="BO447"/>
          <cell r="BP447"/>
          <cell r="BQ447"/>
          <cell r="BX447" t="str">
            <v/>
          </cell>
          <cell r="CB447" t="str">
            <v/>
          </cell>
          <cell r="CD447" t="str">
            <v/>
          </cell>
          <cell r="CE447" t="str">
            <v/>
          </cell>
          <cell r="CF447" t="str">
            <v/>
          </cell>
          <cell r="CG447" t="str">
            <v/>
          </cell>
        </row>
        <row r="448">
          <cell r="S448" t="str">
            <v/>
          </cell>
          <cell r="U448" t="str">
            <v/>
          </cell>
          <cell r="X448" t="str">
            <v/>
          </cell>
          <cell r="Y448" t="str">
            <v>-</v>
          </cell>
          <cell r="Z448" t="str">
            <v/>
          </cell>
          <cell r="AB448" t="str">
            <v/>
          </cell>
          <cell r="AH448"/>
          <cell r="AI448"/>
          <cell r="AJ448"/>
          <cell r="AK448"/>
          <cell r="AL448"/>
          <cell r="AM448"/>
          <cell r="AN448"/>
          <cell r="AO448"/>
          <cell r="AP448"/>
          <cell r="AQ448"/>
          <cell r="AR448"/>
          <cell r="AS448"/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/>
          <cell r="BG448"/>
          <cell r="BH448"/>
          <cell r="BI448"/>
          <cell r="BJ448"/>
          <cell r="BK448"/>
          <cell r="BL448"/>
          <cell r="BM448"/>
          <cell r="BN448"/>
          <cell r="BO448"/>
          <cell r="BP448"/>
          <cell r="BQ448"/>
          <cell r="BX448" t="str">
            <v/>
          </cell>
          <cell r="CB448" t="str">
            <v/>
          </cell>
          <cell r="CD448" t="str">
            <v/>
          </cell>
          <cell r="CE448" t="str">
            <v/>
          </cell>
          <cell r="CF448" t="str">
            <v/>
          </cell>
          <cell r="CG448" t="str">
            <v/>
          </cell>
        </row>
        <row r="449">
          <cell r="S449" t="str">
            <v/>
          </cell>
          <cell r="U449" t="str">
            <v/>
          </cell>
          <cell r="X449" t="str">
            <v/>
          </cell>
          <cell r="Y449" t="str">
            <v>-</v>
          </cell>
          <cell r="Z449" t="str">
            <v/>
          </cell>
          <cell r="AB449" t="str">
            <v/>
          </cell>
          <cell r="AH449"/>
          <cell r="AI449"/>
          <cell r="AJ449"/>
          <cell r="AK449"/>
          <cell r="AL449"/>
          <cell r="AM449"/>
          <cell r="AN449"/>
          <cell r="AO449"/>
          <cell r="AP449"/>
          <cell r="AQ449"/>
          <cell r="AR449"/>
          <cell r="AS449"/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/>
          <cell r="BG449"/>
          <cell r="BH449"/>
          <cell r="BI449"/>
          <cell r="BJ449"/>
          <cell r="BK449"/>
          <cell r="BL449"/>
          <cell r="BM449"/>
          <cell r="BN449"/>
          <cell r="BO449"/>
          <cell r="BP449"/>
          <cell r="BQ449"/>
          <cell r="BX449" t="str">
            <v/>
          </cell>
          <cell r="CB449" t="str">
            <v/>
          </cell>
          <cell r="CD449" t="str">
            <v/>
          </cell>
          <cell r="CE449" t="str">
            <v/>
          </cell>
          <cell r="CF449" t="str">
            <v/>
          </cell>
          <cell r="CG449" t="str">
            <v/>
          </cell>
        </row>
        <row r="450">
          <cell r="S450" t="str">
            <v/>
          </cell>
          <cell r="U450" t="str">
            <v/>
          </cell>
          <cell r="X450" t="str">
            <v/>
          </cell>
          <cell r="Y450" t="str">
            <v>-</v>
          </cell>
          <cell r="Z450" t="str">
            <v/>
          </cell>
          <cell r="AB450" t="str">
            <v/>
          </cell>
          <cell r="AH450"/>
          <cell r="AI450"/>
          <cell r="AJ450"/>
          <cell r="AK450"/>
          <cell r="AL450"/>
          <cell r="AM450"/>
          <cell r="AN450"/>
          <cell r="AO450"/>
          <cell r="AP450"/>
          <cell r="AQ450"/>
          <cell r="AR450"/>
          <cell r="AS450"/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/>
          <cell r="BG450"/>
          <cell r="BH450"/>
          <cell r="BI450"/>
          <cell r="BJ450"/>
          <cell r="BK450"/>
          <cell r="BL450"/>
          <cell r="BM450"/>
          <cell r="BN450"/>
          <cell r="BO450"/>
          <cell r="BP450"/>
          <cell r="BQ450"/>
          <cell r="BX450" t="str">
            <v/>
          </cell>
          <cell r="CB450" t="str">
            <v/>
          </cell>
          <cell r="CD450" t="str">
            <v/>
          </cell>
          <cell r="CE450" t="str">
            <v/>
          </cell>
          <cell r="CF450" t="str">
            <v/>
          </cell>
          <cell r="CG450" t="str">
            <v/>
          </cell>
        </row>
        <row r="451">
          <cell r="S451" t="str">
            <v/>
          </cell>
          <cell r="U451" t="str">
            <v/>
          </cell>
          <cell r="X451" t="str">
            <v/>
          </cell>
          <cell r="Y451" t="str">
            <v>-</v>
          </cell>
          <cell r="Z451" t="str">
            <v/>
          </cell>
          <cell r="AB451" t="str">
            <v/>
          </cell>
          <cell r="AH451"/>
          <cell r="AI451"/>
          <cell r="AJ451"/>
          <cell r="AK451"/>
          <cell r="AL451"/>
          <cell r="AM451"/>
          <cell r="AN451"/>
          <cell r="AO451"/>
          <cell r="AP451"/>
          <cell r="AQ451"/>
          <cell r="AR451"/>
          <cell r="AS451"/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/>
          <cell r="BG451"/>
          <cell r="BH451"/>
          <cell r="BI451"/>
          <cell r="BJ451"/>
          <cell r="BK451"/>
          <cell r="BL451"/>
          <cell r="BM451"/>
          <cell r="BN451"/>
          <cell r="BO451"/>
          <cell r="BP451"/>
          <cell r="BQ451"/>
          <cell r="BX451" t="str">
            <v/>
          </cell>
          <cell r="CB451" t="str">
            <v/>
          </cell>
          <cell r="CD451" t="str">
            <v/>
          </cell>
          <cell r="CE451" t="str">
            <v/>
          </cell>
          <cell r="CF451" t="str">
            <v/>
          </cell>
          <cell r="CG451" t="str">
            <v/>
          </cell>
        </row>
        <row r="452">
          <cell r="S452" t="str">
            <v/>
          </cell>
          <cell r="U452" t="str">
            <v/>
          </cell>
          <cell r="X452" t="str">
            <v/>
          </cell>
          <cell r="Y452" t="str">
            <v>-</v>
          </cell>
          <cell r="Z452" t="str">
            <v/>
          </cell>
          <cell r="AB452" t="str">
            <v/>
          </cell>
          <cell r="AH452"/>
          <cell r="AI452"/>
          <cell r="AJ452"/>
          <cell r="AK452"/>
          <cell r="AL452"/>
          <cell r="AM452"/>
          <cell r="AN452"/>
          <cell r="AO452"/>
          <cell r="AP452"/>
          <cell r="AQ452"/>
          <cell r="AR452"/>
          <cell r="AS452"/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/>
          <cell r="BG452"/>
          <cell r="BH452"/>
          <cell r="BI452"/>
          <cell r="BJ452"/>
          <cell r="BK452"/>
          <cell r="BL452"/>
          <cell r="BM452"/>
          <cell r="BN452"/>
          <cell r="BO452"/>
          <cell r="BP452"/>
          <cell r="BQ452"/>
          <cell r="BX452" t="str">
            <v/>
          </cell>
          <cell r="CB452" t="str">
            <v/>
          </cell>
          <cell r="CD452" t="str">
            <v/>
          </cell>
          <cell r="CE452" t="str">
            <v/>
          </cell>
          <cell r="CF452" t="str">
            <v/>
          </cell>
          <cell r="CG452" t="str">
            <v/>
          </cell>
        </row>
        <row r="453">
          <cell r="S453" t="str">
            <v/>
          </cell>
          <cell r="U453" t="str">
            <v/>
          </cell>
          <cell r="X453" t="str">
            <v/>
          </cell>
          <cell r="Y453" t="str">
            <v>-</v>
          </cell>
          <cell r="Z453" t="str">
            <v/>
          </cell>
          <cell r="AB453" t="str">
            <v/>
          </cell>
          <cell r="AH453"/>
          <cell r="AI453"/>
          <cell r="AJ453"/>
          <cell r="AK453"/>
          <cell r="AL453"/>
          <cell r="AM453"/>
          <cell r="AN453"/>
          <cell r="AO453"/>
          <cell r="AP453"/>
          <cell r="AQ453"/>
          <cell r="AR453"/>
          <cell r="AS453"/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/>
          <cell r="BG453"/>
          <cell r="BH453"/>
          <cell r="BI453"/>
          <cell r="BJ453"/>
          <cell r="BK453"/>
          <cell r="BL453"/>
          <cell r="BM453"/>
          <cell r="BN453"/>
          <cell r="BO453"/>
          <cell r="BP453"/>
          <cell r="BQ453"/>
          <cell r="BX453" t="str">
            <v/>
          </cell>
          <cell r="CB453" t="str">
            <v/>
          </cell>
          <cell r="CD453" t="str">
            <v/>
          </cell>
          <cell r="CE453" t="str">
            <v/>
          </cell>
          <cell r="CF453" t="str">
            <v/>
          </cell>
          <cell r="CG453" t="str">
            <v/>
          </cell>
        </row>
        <row r="454">
          <cell r="S454" t="str">
            <v/>
          </cell>
          <cell r="U454" t="str">
            <v/>
          </cell>
          <cell r="X454" t="str">
            <v/>
          </cell>
          <cell r="Y454" t="str">
            <v>-</v>
          </cell>
          <cell r="Z454" t="str">
            <v/>
          </cell>
          <cell r="AB454" t="str">
            <v/>
          </cell>
          <cell r="AH454"/>
          <cell r="AI454"/>
          <cell r="AJ454"/>
          <cell r="AK454"/>
          <cell r="AL454"/>
          <cell r="AM454"/>
          <cell r="AN454"/>
          <cell r="AO454"/>
          <cell r="AP454"/>
          <cell r="AQ454"/>
          <cell r="AR454"/>
          <cell r="AS454"/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/>
          <cell r="BG454"/>
          <cell r="BH454"/>
          <cell r="BI454"/>
          <cell r="BJ454"/>
          <cell r="BK454"/>
          <cell r="BL454"/>
          <cell r="BM454"/>
          <cell r="BN454"/>
          <cell r="BO454"/>
          <cell r="BP454"/>
          <cell r="BQ454"/>
          <cell r="BX454" t="str">
            <v/>
          </cell>
          <cell r="CB454" t="str">
            <v/>
          </cell>
          <cell r="CD454" t="str">
            <v/>
          </cell>
          <cell r="CE454" t="str">
            <v/>
          </cell>
          <cell r="CF454" t="str">
            <v/>
          </cell>
          <cell r="CG454" t="str">
            <v/>
          </cell>
        </row>
        <row r="455">
          <cell r="S455" t="str">
            <v/>
          </cell>
          <cell r="U455" t="str">
            <v/>
          </cell>
          <cell r="X455" t="str">
            <v/>
          </cell>
          <cell r="Y455" t="str">
            <v>-</v>
          </cell>
          <cell r="Z455" t="str">
            <v/>
          </cell>
          <cell r="AB455" t="str">
            <v/>
          </cell>
          <cell r="AH455"/>
          <cell r="AI455"/>
          <cell r="AJ455"/>
          <cell r="AK455"/>
          <cell r="AL455"/>
          <cell r="AM455"/>
          <cell r="AN455"/>
          <cell r="AO455"/>
          <cell r="AP455"/>
          <cell r="AQ455"/>
          <cell r="AR455"/>
          <cell r="AS455"/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/>
          <cell r="BG455"/>
          <cell r="BH455"/>
          <cell r="BI455"/>
          <cell r="BJ455"/>
          <cell r="BK455"/>
          <cell r="BL455"/>
          <cell r="BM455"/>
          <cell r="BN455"/>
          <cell r="BO455"/>
          <cell r="BP455"/>
          <cell r="BQ455"/>
          <cell r="BX455" t="str">
            <v/>
          </cell>
          <cell r="CB455" t="str">
            <v/>
          </cell>
          <cell r="CD455" t="str">
            <v/>
          </cell>
          <cell r="CE455" t="str">
            <v/>
          </cell>
          <cell r="CF455" t="str">
            <v/>
          </cell>
          <cell r="CG455" t="str">
            <v/>
          </cell>
        </row>
        <row r="456">
          <cell r="S456" t="str">
            <v/>
          </cell>
          <cell r="U456" t="str">
            <v/>
          </cell>
          <cell r="X456" t="str">
            <v/>
          </cell>
          <cell r="Y456" t="str">
            <v>-</v>
          </cell>
          <cell r="Z456" t="str">
            <v/>
          </cell>
          <cell r="AB456" t="str">
            <v/>
          </cell>
          <cell r="AH456"/>
          <cell r="AI456"/>
          <cell r="AJ456"/>
          <cell r="AK456"/>
          <cell r="AL456"/>
          <cell r="AM456"/>
          <cell r="AN456"/>
          <cell r="AO456"/>
          <cell r="AP456"/>
          <cell r="AQ456"/>
          <cell r="AR456"/>
          <cell r="AS456"/>
          <cell r="AT456"/>
          <cell r="AU456"/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/>
          <cell r="BG456"/>
          <cell r="BH456"/>
          <cell r="BI456"/>
          <cell r="BJ456"/>
          <cell r="BK456"/>
          <cell r="BL456"/>
          <cell r="BM456"/>
          <cell r="BN456"/>
          <cell r="BO456"/>
          <cell r="BP456"/>
          <cell r="BQ456"/>
          <cell r="BX456" t="str">
            <v/>
          </cell>
          <cell r="CB456" t="str">
            <v/>
          </cell>
          <cell r="CD456" t="str">
            <v/>
          </cell>
          <cell r="CE456" t="str">
            <v/>
          </cell>
          <cell r="CF456" t="str">
            <v/>
          </cell>
          <cell r="CG456" t="str">
            <v/>
          </cell>
        </row>
        <row r="457">
          <cell r="S457" t="str">
            <v/>
          </cell>
          <cell r="U457" t="str">
            <v/>
          </cell>
          <cell r="X457" t="str">
            <v/>
          </cell>
          <cell r="Y457" t="str">
            <v>-</v>
          </cell>
          <cell r="Z457" t="str">
            <v/>
          </cell>
          <cell r="AB457" t="str">
            <v/>
          </cell>
          <cell r="AH457"/>
          <cell r="AI457"/>
          <cell r="AJ457"/>
          <cell r="AK457"/>
          <cell r="AL457"/>
          <cell r="AM457"/>
          <cell r="AN457"/>
          <cell r="AO457"/>
          <cell r="AP457"/>
          <cell r="AQ457"/>
          <cell r="AR457"/>
          <cell r="AS457"/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/>
          <cell r="BG457"/>
          <cell r="BH457"/>
          <cell r="BI457"/>
          <cell r="BJ457"/>
          <cell r="BK457"/>
          <cell r="BL457"/>
          <cell r="BM457"/>
          <cell r="BN457"/>
          <cell r="BO457"/>
          <cell r="BP457"/>
          <cell r="BQ457"/>
          <cell r="BX457" t="str">
            <v/>
          </cell>
          <cell r="CB457" t="str">
            <v/>
          </cell>
          <cell r="CD457" t="str">
            <v/>
          </cell>
          <cell r="CE457" t="str">
            <v/>
          </cell>
          <cell r="CF457" t="str">
            <v/>
          </cell>
          <cell r="CG457" t="str">
            <v/>
          </cell>
        </row>
        <row r="458">
          <cell r="S458" t="str">
            <v/>
          </cell>
          <cell r="U458" t="str">
            <v/>
          </cell>
          <cell r="X458" t="str">
            <v/>
          </cell>
          <cell r="Y458" t="str">
            <v>-</v>
          </cell>
          <cell r="Z458" t="str">
            <v/>
          </cell>
          <cell r="AB458" t="str">
            <v/>
          </cell>
          <cell r="AH458"/>
          <cell r="AI458"/>
          <cell r="AJ458"/>
          <cell r="AK458"/>
          <cell r="AL458"/>
          <cell r="AM458"/>
          <cell r="AN458"/>
          <cell r="AO458"/>
          <cell r="AP458"/>
          <cell r="AQ458"/>
          <cell r="AR458"/>
          <cell r="AS458"/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/>
          <cell r="BG458"/>
          <cell r="BH458"/>
          <cell r="BI458"/>
          <cell r="BJ458"/>
          <cell r="BK458"/>
          <cell r="BL458"/>
          <cell r="BM458"/>
          <cell r="BN458"/>
          <cell r="BO458"/>
          <cell r="BP458"/>
          <cell r="BQ458"/>
          <cell r="BX458" t="str">
            <v/>
          </cell>
          <cell r="CB458" t="str">
            <v/>
          </cell>
          <cell r="CD458" t="str">
            <v/>
          </cell>
          <cell r="CE458" t="str">
            <v/>
          </cell>
          <cell r="CF458" t="str">
            <v/>
          </cell>
          <cell r="CG458" t="str">
            <v/>
          </cell>
        </row>
        <row r="459">
          <cell r="S459" t="str">
            <v/>
          </cell>
          <cell r="U459" t="str">
            <v/>
          </cell>
          <cell r="X459" t="str">
            <v/>
          </cell>
          <cell r="Y459" t="str">
            <v>-</v>
          </cell>
          <cell r="Z459" t="str">
            <v/>
          </cell>
          <cell r="AB459" t="str">
            <v/>
          </cell>
          <cell r="AH459"/>
          <cell r="AI459"/>
          <cell r="AJ459"/>
          <cell r="AK459"/>
          <cell r="AL459"/>
          <cell r="AM459"/>
          <cell r="AN459"/>
          <cell r="AO459"/>
          <cell r="AP459"/>
          <cell r="AQ459"/>
          <cell r="AR459"/>
          <cell r="AS459"/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/>
          <cell r="BG459"/>
          <cell r="BH459"/>
          <cell r="BI459"/>
          <cell r="BJ459"/>
          <cell r="BK459"/>
          <cell r="BL459"/>
          <cell r="BM459"/>
          <cell r="BN459"/>
          <cell r="BO459"/>
          <cell r="BP459"/>
          <cell r="BQ459"/>
          <cell r="BX459" t="str">
            <v/>
          </cell>
          <cell r="CB459" t="str">
            <v/>
          </cell>
          <cell r="CD459" t="str">
            <v/>
          </cell>
          <cell r="CE459" t="str">
            <v/>
          </cell>
          <cell r="CF459" t="str">
            <v/>
          </cell>
          <cell r="CG459" t="str">
            <v/>
          </cell>
        </row>
        <row r="460">
          <cell r="S460" t="str">
            <v/>
          </cell>
          <cell r="U460" t="str">
            <v/>
          </cell>
          <cell r="X460" t="str">
            <v/>
          </cell>
          <cell r="Y460" t="str">
            <v>-</v>
          </cell>
          <cell r="Z460" t="str">
            <v/>
          </cell>
          <cell r="AB460" t="str">
            <v/>
          </cell>
          <cell r="AH460"/>
          <cell r="AI460"/>
          <cell r="AJ460"/>
          <cell r="AK460"/>
          <cell r="AL460"/>
          <cell r="AM460"/>
          <cell r="AN460"/>
          <cell r="AO460"/>
          <cell r="AP460"/>
          <cell r="AQ460"/>
          <cell r="AR460"/>
          <cell r="AS460"/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/>
          <cell r="BG460"/>
          <cell r="BH460"/>
          <cell r="BI460"/>
          <cell r="BJ460"/>
          <cell r="BK460"/>
          <cell r="BL460"/>
          <cell r="BM460"/>
          <cell r="BN460"/>
          <cell r="BO460"/>
          <cell r="BP460"/>
          <cell r="BQ460"/>
          <cell r="BX460" t="str">
            <v/>
          </cell>
          <cell r="CB460" t="str">
            <v/>
          </cell>
          <cell r="CD460" t="str">
            <v/>
          </cell>
          <cell r="CE460" t="str">
            <v/>
          </cell>
          <cell r="CF460" t="str">
            <v/>
          </cell>
          <cell r="CG460" t="str">
            <v/>
          </cell>
        </row>
        <row r="461">
          <cell r="S461" t="str">
            <v/>
          </cell>
          <cell r="U461" t="str">
            <v/>
          </cell>
          <cell r="X461" t="str">
            <v/>
          </cell>
          <cell r="Y461" t="str">
            <v>-</v>
          </cell>
          <cell r="Z461" t="str">
            <v/>
          </cell>
          <cell r="AB461" t="str">
            <v/>
          </cell>
          <cell r="AH461"/>
          <cell r="AI461"/>
          <cell r="AJ461"/>
          <cell r="AK461"/>
          <cell r="AL461"/>
          <cell r="AM461"/>
          <cell r="AN461"/>
          <cell r="AO461"/>
          <cell r="AP461"/>
          <cell r="AQ461"/>
          <cell r="AR461"/>
          <cell r="AS461"/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/>
          <cell r="BG461"/>
          <cell r="BH461"/>
          <cell r="BI461"/>
          <cell r="BJ461"/>
          <cell r="BK461"/>
          <cell r="BL461"/>
          <cell r="BM461"/>
          <cell r="BN461"/>
          <cell r="BO461"/>
          <cell r="BP461"/>
          <cell r="BQ461"/>
          <cell r="BX461" t="str">
            <v/>
          </cell>
          <cell r="CB461" t="str">
            <v/>
          </cell>
          <cell r="CD461" t="str">
            <v/>
          </cell>
          <cell r="CE461" t="str">
            <v/>
          </cell>
          <cell r="CF461" t="str">
            <v/>
          </cell>
          <cell r="CG461" t="str">
            <v/>
          </cell>
        </row>
        <row r="462">
          <cell r="S462" t="str">
            <v/>
          </cell>
          <cell r="U462" t="str">
            <v/>
          </cell>
          <cell r="X462" t="str">
            <v/>
          </cell>
          <cell r="Y462" t="str">
            <v>-</v>
          </cell>
          <cell r="Z462" t="str">
            <v/>
          </cell>
          <cell r="AB462" t="str">
            <v/>
          </cell>
          <cell r="AH462"/>
          <cell r="AI462"/>
          <cell r="AJ462"/>
          <cell r="AK462"/>
          <cell r="AL462"/>
          <cell r="AM462"/>
          <cell r="AN462"/>
          <cell r="AO462"/>
          <cell r="AP462"/>
          <cell r="AQ462"/>
          <cell r="AR462"/>
          <cell r="AS462"/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/>
          <cell r="BG462"/>
          <cell r="BH462"/>
          <cell r="BI462"/>
          <cell r="BJ462"/>
          <cell r="BK462"/>
          <cell r="BL462"/>
          <cell r="BM462"/>
          <cell r="BN462"/>
          <cell r="BO462"/>
          <cell r="BP462"/>
          <cell r="BQ462"/>
          <cell r="BX462" t="str">
            <v/>
          </cell>
          <cell r="CB462" t="str">
            <v/>
          </cell>
          <cell r="CD462" t="str">
            <v/>
          </cell>
          <cell r="CE462" t="str">
            <v/>
          </cell>
          <cell r="CF462" t="str">
            <v/>
          </cell>
          <cell r="CG462" t="str">
            <v/>
          </cell>
        </row>
        <row r="463">
          <cell r="S463" t="str">
            <v/>
          </cell>
          <cell r="U463" t="str">
            <v/>
          </cell>
          <cell r="X463" t="str">
            <v/>
          </cell>
          <cell r="Y463" t="str">
            <v>-</v>
          </cell>
          <cell r="Z463" t="str">
            <v/>
          </cell>
          <cell r="AB463" t="str">
            <v/>
          </cell>
          <cell r="AH463"/>
          <cell r="AI463"/>
          <cell r="AJ463"/>
          <cell r="AK463"/>
          <cell r="AL463"/>
          <cell r="AM463"/>
          <cell r="AN463"/>
          <cell r="AO463"/>
          <cell r="AP463"/>
          <cell r="AQ463"/>
          <cell r="AR463"/>
          <cell r="AS463"/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/>
          <cell r="BG463"/>
          <cell r="BH463"/>
          <cell r="BI463"/>
          <cell r="BJ463"/>
          <cell r="BK463"/>
          <cell r="BL463"/>
          <cell r="BM463"/>
          <cell r="BN463"/>
          <cell r="BO463"/>
          <cell r="BP463"/>
          <cell r="BQ463"/>
          <cell r="BX463" t="str">
            <v/>
          </cell>
          <cell r="CB463" t="str">
            <v/>
          </cell>
          <cell r="CD463" t="str">
            <v/>
          </cell>
          <cell r="CE463" t="str">
            <v/>
          </cell>
          <cell r="CF463" t="str">
            <v/>
          </cell>
          <cell r="CG463" t="str">
            <v/>
          </cell>
        </row>
        <row r="464">
          <cell r="S464" t="str">
            <v/>
          </cell>
          <cell r="U464" t="str">
            <v/>
          </cell>
          <cell r="X464" t="str">
            <v/>
          </cell>
          <cell r="Y464" t="str">
            <v>-</v>
          </cell>
          <cell r="Z464" t="str">
            <v/>
          </cell>
          <cell r="AB464" t="str">
            <v/>
          </cell>
          <cell r="AH464"/>
          <cell r="AI464"/>
          <cell r="AJ464"/>
          <cell r="AK464"/>
          <cell r="AL464"/>
          <cell r="AM464"/>
          <cell r="AN464"/>
          <cell r="AO464"/>
          <cell r="AP464"/>
          <cell r="AQ464"/>
          <cell r="AR464"/>
          <cell r="AS464"/>
          <cell r="AT464"/>
          <cell r="AU464"/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/>
          <cell r="BG464"/>
          <cell r="BH464"/>
          <cell r="BI464"/>
          <cell r="BJ464"/>
          <cell r="BK464"/>
          <cell r="BL464"/>
          <cell r="BM464"/>
          <cell r="BN464"/>
          <cell r="BO464"/>
          <cell r="BP464"/>
          <cell r="BQ464"/>
          <cell r="BX464" t="str">
            <v/>
          </cell>
          <cell r="CB464" t="str">
            <v/>
          </cell>
          <cell r="CD464" t="str">
            <v/>
          </cell>
          <cell r="CE464" t="str">
            <v/>
          </cell>
          <cell r="CF464" t="str">
            <v/>
          </cell>
          <cell r="CG464" t="str">
            <v/>
          </cell>
        </row>
        <row r="465">
          <cell r="S465" t="str">
            <v/>
          </cell>
          <cell r="U465" t="str">
            <v/>
          </cell>
          <cell r="X465" t="str">
            <v/>
          </cell>
          <cell r="Y465" t="str">
            <v>-</v>
          </cell>
          <cell r="Z465" t="str">
            <v/>
          </cell>
          <cell r="AB465" t="str">
            <v/>
          </cell>
          <cell r="AH465"/>
          <cell r="AI465"/>
          <cell r="AJ465"/>
          <cell r="AK465"/>
          <cell r="AL465"/>
          <cell r="AM465"/>
          <cell r="AN465"/>
          <cell r="AO465"/>
          <cell r="AP465"/>
          <cell r="AQ465"/>
          <cell r="AR465"/>
          <cell r="AS465"/>
          <cell r="AT465"/>
          <cell r="AU465"/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/>
          <cell r="BG465"/>
          <cell r="BH465"/>
          <cell r="BI465"/>
          <cell r="BJ465"/>
          <cell r="BK465"/>
          <cell r="BL465"/>
          <cell r="BM465"/>
          <cell r="BN465"/>
          <cell r="BO465"/>
          <cell r="BP465"/>
          <cell r="BQ465"/>
          <cell r="BX465" t="str">
            <v/>
          </cell>
          <cell r="CB465" t="str">
            <v/>
          </cell>
          <cell r="CD465" t="str">
            <v/>
          </cell>
          <cell r="CE465" t="str">
            <v/>
          </cell>
          <cell r="CF465" t="str">
            <v/>
          </cell>
          <cell r="CG465" t="str">
            <v/>
          </cell>
        </row>
        <row r="466">
          <cell r="S466" t="str">
            <v/>
          </cell>
          <cell r="U466" t="str">
            <v/>
          </cell>
          <cell r="X466" t="str">
            <v/>
          </cell>
          <cell r="Y466" t="str">
            <v>-</v>
          </cell>
          <cell r="Z466" t="str">
            <v/>
          </cell>
          <cell r="AB466" t="str">
            <v/>
          </cell>
          <cell r="AH466"/>
          <cell r="AI466"/>
          <cell r="AJ466"/>
          <cell r="AK466"/>
          <cell r="AL466"/>
          <cell r="AM466"/>
          <cell r="AN466"/>
          <cell r="AO466"/>
          <cell r="AP466"/>
          <cell r="AQ466"/>
          <cell r="AR466"/>
          <cell r="AS466"/>
          <cell r="AT466"/>
          <cell r="AU466"/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/>
          <cell r="BG466"/>
          <cell r="BH466"/>
          <cell r="BI466"/>
          <cell r="BJ466"/>
          <cell r="BK466"/>
          <cell r="BL466"/>
          <cell r="BM466"/>
          <cell r="BN466"/>
          <cell r="BO466"/>
          <cell r="BP466"/>
          <cell r="BQ466"/>
          <cell r="BX466" t="str">
            <v/>
          </cell>
          <cell r="CB466" t="str">
            <v/>
          </cell>
          <cell r="CD466" t="str">
            <v/>
          </cell>
          <cell r="CE466" t="str">
            <v/>
          </cell>
          <cell r="CF466" t="str">
            <v/>
          </cell>
          <cell r="CG466" t="str">
            <v/>
          </cell>
        </row>
        <row r="467">
          <cell r="S467" t="str">
            <v/>
          </cell>
          <cell r="U467" t="str">
            <v/>
          </cell>
          <cell r="X467" t="str">
            <v/>
          </cell>
          <cell r="Y467" t="str">
            <v>-</v>
          </cell>
          <cell r="Z467" t="str">
            <v/>
          </cell>
          <cell r="AB467" t="str">
            <v/>
          </cell>
          <cell r="AH467"/>
          <cell r="AI467"/>
          <cell r="AJ467"/>
          <cell r="AK467"/>
          <cell r="AL467"/>
          <cell r="AM467"/>
          <cell r="AN467"/>
          <cell r="AO467"/>
          <cell r="AP467"/>
          <cell r="AQ467"/>
          <cell r="AR467"/>
          <cell r="AS467"/>
          <cell r="AT467"/>
          <cell r="AU467"/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/>
          <cell r="BG467"/>
          <cell r="BH467"/>
          <cell r="BI467"/>
          <cell r="BJ467"/>
          <cell r="BK467"/>
          <cell r="BL467"/>
          <cell r="BM467"/>
          <cell r="BN467"/>
          <cell r="BO467"/>
          <cell r="BP467"/>
          <cell r="BQ467"/>
          <cell r="BX467" t="str">
            <v/>
          </cell>
          <cell r="CB467" t="str">
            <v/>
          </cell>
          <cell r="CD467" t="str">
            <v/>
          </cell>
          <cell r="CE467" t="str">
            <v/>
          </cell>
          <cell r="CF467" t="str">
            <v/>
          </cell>
          <cell r="CG467" t="str">
            <v/>
          </cell>
        </row>
        <row r="468">
          <cell r="S468" t="str">
            <v/>
          </cell>
          <cell r="U468" t="str">
            <v/>
          </cell>
          <cell r="X468" t="str">
            <v/>
          </cell>
          <cell r="Y468" t="str">
            <v>-</v>
          </cell>
          <cell r="Z468" t="str">
            <v/>
          </cell>
          <cell r="AB468" t="str">
            <v/>
          </cell>
          <cell r="AH468"/>
          <cell r="AI468"/>
          <cell r="AJ468"/>
          <cell r="AK468"/>
          <cell r="AL468"/>
          <cell r="AM468"/>
          <cell r="AN468"/>
          <cell r="AO468"/>
          <cell r="AP468"/>
          <cell r="AQ468"/>
          <cell r="AR468"/>
          <cell r="AS468"/>
          <cell r="AT468"/>
          <cell r="AU468"/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/>
          <cell r="BG468"/>
          <cell r="BH468"/>
          <cell r="BI468"/>
          <cell r="BJ468"/>
          <cell r="BK468"/>
          <cell r="BL468"/>
          <cell r="BM468"/>
          <cell r="BN468"/>
          <cell r="BO468"/>
          <cell r="BP468"/>
          <cell r="BQ468"/>
          <cell r="BX468" t="str">
            <v/>
          </cell>
          <cell r="CB468" t="str">
            <v/>
          </cell>
          <cell r="CD468" t="str">
            <v/>
          </cell>
          <cell r="CE468" t="str">
            <v/>
          </cell>
          <cell r="CF468" t="str">
            <v/>
          </cell>
          <cell r="CG468" t="str">
            <v/>
          </cell>
        </row>
        <row r="469">
          <cell r="S469" t="str">
            <v/>
          </cell>
          <cell r="U469" t="str">
            <v/>
          </cell>
          <cell r="X469" t="str">
            <v/>
          </cell>
          <cell r="Y469" t="str">
            <v>-</v>
          </cell>
          <cell r="Z469" t="str">
            <v/>
          </cell>
          <cell r="AB469" t="str">
            <v/>
          </cell>
          <cell r="AH469"/>
          <cell r="AI469"/>
          <cell r="AJ469"/>
          <cell r="AK469"/>
          <cell r="AL469"/>
          <cell r="AM469"/>
          <cell r="AN469"/>
          <cell r="AO469"/>
          <cell r="AP469"/>
          <cell r="AQ469"/>
          <cell r="AR469"/>
          <cell r="AS469"/>
          <cell r="AT469"/>
          <cell r="AU469"/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/>
          <cell r="BG469"/>
          <cell r="BH469"/>
          <cell r="BI469"/>
          <cell r="BJ469"/>
          <cell r="BK469"/>
          <cell r="BL469"/>
          <cell r="BM469"/>
          <cell r="BN469"/>
          <cell r="BO469"/>
          <cell r="BP469"/>
          <cell r="BQ469"/>
          <cell r="BX469" t="str">
            <v/>
          </cell>
          <cell r="CB469" t="str">
            <v/>
          </cell>
          <cell r="CD469" t="str">
            <v/>
          </cell>
          <cell r="CE469" t="str">
            <v/>
          </cell>
          <cell r="CF469" t="str">
            <v/>
          </cell>
          <cell r="CG469" t="str">
            <v/>
          </cell>
        </row>
        <row r="470">
          <cell r="S470" t="str">
            <v/>
          </cell>
          <cell r="U470" t="str">
            <v/>
          </cell>
          <cell r="X470" t="str">
            <v/>
          </cell>
          <cell r="Y470" t="str">
            <v>-</v>
          </cell>
          <cell r="Z470" t="str">
            <v/>
          </cell>
          <cell r="AB470" t="str">
            <v/>
          </cell>
          <cell r="AH470"/>
          <cell r="AI470"/>
          <cell r="AJ470"/>
          <cell r="AK470"/>
          <cell r="AL470"/>
          <cell r="AM470"/>
          <cell r="AN470"/>
          <cell r="AO470"/>
          <cell r="AP470"/>
          <cell r="AQ470"/>
          <cell r="AR470"/>
          <cell r="AS470"/>
          <cell r="AT470"/>
          <cell r="AU470"/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/>
          <cell r="BG470"/>
          <cell r="BH470"/>
          <cell r="BI470"/>
          <cell r="BJ470"/>
          <cell r="BK470"/>
          <cell r="BL470"/>
          <cell r="BM470"/>
          <cell r="BN470"/>
          <cell r="BO470"/>
          <cell r="BP470"/>
          <cell r="BQ470"/>
          <cell r="BX470" t="str">
            <v/>
          </cell>
          <cell r="CB470" t="str">
            <v/>
          </cell>
          <cell r="CD470" t="str">
            <v/>
          </cell>
          <cell r="CE470" t="str">
            <v/>
          </cell>
          <cell r="CF470" t="str">
            <v/>
          </cell>
          <cell r="CG470" t="str">
            <v/>
          </cell>
        </row>
        <row r="471">
          <cell r="S471" t="str">
            <v/>
          </cell>
          <cell r="U471" t="str">
            <v/>
          </cell>
          <cell r="X471" t="str">
            <v/>
          </cell>
          <cell r="Y471" t="str">
            <v>-</v>
          </cell>
          <cell r="Z471" t="str">
            <v/>
          </cell>
          <cell r="AB471" t="str">
            <v/>
          </cell>
          <cell r="AH471"/>
          <cell r="AI471"/>
          <cell r="AJ471"/>
          <cell r="AK471"/>
          <cell r="AL471"/>
          <cell r="AM471"/>
          <cell r="AN471"/>
          <cell r="AO471"/>
          <cell r="AP471"/>
          <cell r="AQ471"/>
          <cell r="AR471"/>
          <cell r="AS471"/>
          <cell r="AT471"/>
          <cell r="AU471"/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/>
          <cell r="BG471"/>
          <cell r="BH471"/>
          <cell r="BI471"/>
          <cell r="BJ471"/>
          <cell r="BK471"/>
          <cell r="BL471"/>
          <cell r="BM471"/>
          <cell r="BN471"/>
          <cell r="BO471"/>
          <cell r="BP471"/>
          <cell r="BQ471"/>
          <cell r="BX471" t="str">
            <v/>
          </cell>
          <cell r="CB471" t="str">
            <v/>
          </cell>
          <cell r="CD471" t="str">
            <v/>
          </cell>
          <cell r="CE471" t="str">
            <v/>
          </cell>
          <cell r="CF471" t="str">
            <v/>
          </cell>
          <cell r="CG471" t="str">
            <v/>
          </cell>
        </row>
        <row r="472">
          <cell r="S472" t="str">
            <v/>
          </cell>
          <cell r="U472" t="str">
            <v/>
          </cell>
          <cell r="X472" t="str">
            <v/>
          </cell>
          <cell r="Y472" t="str">
            <v>-</v>
          </cell>
          <cell r="Z472" t="str">
            <v/>
          </cell>
          <cell r="AB472" t="str">
            <v/>
          </cell>
          <cell r="AH472"/>
          <cell r="AI472"/>
          <cell r="AJ472"/>
          <cell r="AK472"/>
          <cell r="AL472"/>
          <cell r="AM472"/>
          <cell r="AN472"/>
          <cell r="AO472"/>
          <cell r="AP472"/>
          <cell r="AQ472"/>
          <cell r="AR472"/>
          <cell r="AS472"/>
          <cell r="AT472"/>
          <cell r="AU472"/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/>
          <cell r="BG472"/>
          <cell r="BH472"/>
          <cell r="BI472"/>
          <cell r="BJ472"/>
          <cell r="BK472"/>
          <cell r="BL472"/>
          <cell r="BM472"/>
          <cell r="BN472"/>
          <cell r="BO472"/>
          <cell r="BP472"/>
          <cell r="BQ472"/>
          <cell r="BX472" t="str">
            <v/>
          </cell>
          <cell r="CB472" t="str">
            <v/>
          </cell>
          <cell r="CD472" t="str">
            <v/>
          </cell>
          <cell r="CE472" t="str">
            <v/>
          </cell>
          <cell r="CF472" t="str">
            <v/>
          </cell>
          <cell r="CG472" t="str">
            <v/>
          </cell>
        </row>
        <row r="473">
          <cell r="S473" t="str">
            <v/>
          </cell>
          <cell r="U473" t="str">
            <v/>
          </cell>
          <cell r="X473" t="str">
            <v/>
          </cell>
          <cell r="Y473" t="str">
            <v>-</v>
          </cell>
          <cell r="Z473" t="str">
            <v/>
          </cell>
          <cell r="AB473" t="str">
            <v/>
          </cell>
          <cell r="AH473"/>
          <cell r="AI473"/>
          <cell r="AJ473"/>
          <cell r="AK473"/>
          <cell r="AL473"/>
          <cell r="AM473"/>
          <cell r="AN473"/>
          <cell r="AO473"/>
          <cell r="AP473"/>
          <cell r="AQ473"/>
          <cell r="AR473"/>
          <cell r="AS473"/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/>
          <cell r="BG473"/>
          <cell r="BH473"/>
          <cell r="BI473"/>
          <cell r="BJ473"/>
          <cell r="BK473"/>
          <cell r="BL473"/>
          <cell r="BM473"/>
          <cell r="BN473"/>
          <cell r="BO473"/>
          <cell r="BP473"/>
          <cell r="BQ473"/>
          <cell r="BX473" t="str">
            <v/>
          </cell>
          <cell r="CB473" t="str">
            <v/>
          </cell>
          <cell r="CD473" t="str">
            <v/>
          </cell>
          <cell r="CE473" t="str">
            <v/>
          </cell>
          <cell r="CF473" t="str">
            <v/>
          </cell>
          <cell r="CG473" t="str">
            <v/>
          </cell>
        </row>
        <row r="474">
          <cell r="S474" t="str">
            <v/>
          </cell>
          <cell r="U474" t="str">
            <v/>
          </cell>
          <cell r="X474" t="str">
            <v/>
          </cell>
          <cell r="Y474" t="str">
            <v>-</v>
          </cell>
          <cell r="Z474" t="str">
            <v/>
          </cell>
          <cell r="AB474" t="str">
            <v/>
          </cell>
          <cell r="AH474"/>
          <cell r="AI474"/>
          <cell r="AJ474"/>
          <cell r="AK474"/>
          <cell r="AL474"/>
          <cell r="AM474"/>
          <cell r="AN474"/>
          <cell r="AO474"/>
          <cell r="AP474"/>
          <cell r="AQ474"/>
          <cell r="AR474"/>
          <cell r="AS474"/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/>
          <cell r="BG474"/>
          <cell r="BH474"/>
          <cell r="BI474"/>
          <cell r="BJ474"/>
          <cell r="BK474"/>
          <cell r="BL474"/>
          <cell r="BM474"/>
          <cell r="BN474"/>
          <cell r="BO474"/>
          <cell r="BP474"/>
          <cell r="BQ474"/>
          <cell r="BX474" t="str">
            <v/>
          </cell>
          <cell r="CB474" t="str">
            <v/>
          </cell>
          <cell r="CD474" t="str">
            <v/>
          </cell>
          <cell r="CE474" t="str">
            <v/>
          </cell>
          <cell r="CF474" t="str">
            <v/>
          </cell>
          <cell r="CG474" t="str">
            <v/>
          </cell>
        </row>
        <row r="475">
          <cell r="S475" t="str">
            <v/>
          </cell>
          <cell r="U475" t="str">
            <v/>
          </cell>
          <cell r="X475" t="str">
            <v/>
          </cell>
          <cell r="Y475" t="str">
            <v>-</v>
          </cell>
          <cell r="Z475" t="str">
            <v/>
          </cell>
          <cell r="AB475" t="str">
            <v/>
          </cell>
          <cell r="AH475"/>
          <cell r="AI475"/>
          <cell r="AJ475"/>
          <cell r="AK475"/>
          <cell r="AL475"/>
          <cell r="AM475"/>
          <cell r="AN475"/>
          <cell r="AO475"/>
          <cell r="AP475"/>
          <cell r="AQ475"/>
          <cell r="AR475"/>
          <cell r="AS475"/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/>
          <cell r="BG475"/>
          <cell r="BH475"/>
          <cell r="BI475"/>
          <cell r="BJ475"/>
          <cell r="BK475"/>
          <cell r="BL475"/>
          <cell r="BM475"/>
          <cell r="BN475"/>
          <cell r="BO475"/>
          <cell r="BP475"/>
          <cell r="BQ475"/>
          <cell r="BX475" t="str">
            <v/>
          </cell>
          <cell r="CB475" t="str">
            <v/>
          </cell>
          <cell r="CD475" t="str">
            <v/>
          </cell>
          <cell r="CE475" t="str">
            <v/>
          </cell>
          <cell r="CF475" t="str">
            <v/>
          </cell>
          <cell r="CG475" t="str">
            <v/>
          </cell>
        </row>
        <row r="476">
          <cell r="S476" t="str">
            <v/>
          </cell>
          <cell r="U476" t="str">
            <v/>
          </cell>
          <cell r="X476" t="str">
            <v/>
          </cell>
          <cell r="Y476" t="str">
            <v>-</v>
          </cell>
          <cell r="Z476" t="str">
            <v/>
          </cell>
          <cell r="AB476" t="str">
            <v/>
          </cell>
          <cell r="AH476"/>
          <cell r="AI476"/>
          <cell r="AJ476"/>
          <cell r="AK476"/>
          <cell r="AL476"/>
          <cell r="AM476"/>
          <cell r="AN476"/>
          <cell r="AO476"/>
          <cell r="AP476"/>
          <cell r="AQ476"/>
          <cell r="AR476"/>
          <cell r="AS476"/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/>
          <cell r="BG476"/>
          <cell r="BH476"/>
          <cell r="BI476"/>
          <cell r="BJ476"/>
          <cell r="BK476"/>
          <cell r="BL476"/>
          <cell r="BM476"/>
          <cell r="BN476"/>
          <cell r="BO476"/>
          <cell r="BP476"/>
          <cell r="BQ476"/>
          <cell r="BX476" t="str">
            <v/>
          </cell>
          <cell r="CB476" t="str">
            <v/>
          </cell>
          <cell r="CD476" t="str">
            <v/>
          </cell>
          <cell r="CE476" t="str">
            <v/>
          </cell>
          <cell r="CF476" t="str">
            <v/>
          </cell>
          <cell r="CG476" t="str">
            <v/>
          </cell>
        </row>
        <row r="477">
          <cell r="S477" t="str">
            <v/>
          </cell>
          <cell r="U477" t="str">
            <v/>
          </cell>
          <cell r="X477" t="str">
            <v/>
          </cell>
          <cell r="Y477" t="str">
            <v>-</v>
          </cell>
          <cell r="Z477" t="str">
            <v/>
          </cell>
          <cell r="AB477" t="str">
            <v/>
          </cell>
          <cell r="AH477"/>
          <cell r="AI477"/>
          <cell r="AJ477"/>
          <cell r="AK477"/>
          <cell r="AL477"/>
          <cell r="AM477"/>
          <cell r="AN477"/>
          <cell r="AO477"/>
          <cell r="AP477"/>
          <cell r="AQ477"/>
          <cell r="AR477"/>
          <cell r="AS477"/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/>
          <cell r="BG477"/>
          <cell r="BH477"/>
          <cell r="BI477"/>
          <cell r="BJ477"/>
          <cell r="BK477"/>
          <cell r="BL477"/>
          <cell r="BM477"/>
          <cell r="BN477"/>
          <cell r="BO477"/>
          <cell r="BP477"/>
          <cell r="BQ477"/>
          <cell r="BX477" t="str">
            <v/>
          </cell>
          <cell r="CB477" t="str">
            <v/>
          </cell>
          <cell r="CD477" t="str">
            <v/>
          </cell>
          <cell r="CE477" t="str">
            <v/>
          </cell>
          <cell r="CF477" t="str">
            <v/>
          </cell>
          <cell r="CG477" t="str">
            <v/>
          </cell>
        </row>
        <row r="478">
          <cell r="S478" t="str">
            <v/>
          </cell>
          <cell r="U478" t="str">
            <v/>
          </cell>
          <cell r="X478" t="str">
            <v/>
          </cell>
          <cell r="Y478" t="str">
            <v>-</v>
          </cell>
          <cell r="Z478" t="str">
            <v/>
          </cell>
          <cell r="AB478" t="str">
            <v/>
          </cell>
          <cell r="AH478"/>
          <cell r="AI478"/>
          <cell r="AJ478"/>
          <cell r="AK478"/>
          <cell r="AL478"/>
          <cell r="AM478"/>
          <cell r="AN478"/>
          <cell r="AO478"/>
          <cell r="AP478"/>
          <cell r="AQ478"/>
          <cell r="AR478"/>
          <cell r="AS478"/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/>
          <cell r="BG478"/>
          <cell r="BH478"/>
          <cell r="BI478"/>
          <cell r="BJ478"/>
          <cell r="BK478"/>
          <cell r="BL478"/>
          <cell r="BM478"/>
          <cell r="BN478"/>
          <cell r="BO478"/>
          <cell r="BP478"/>
          <cell r="BQ478"/>
          <cell r="BX478" t="str">
            <v/>
          </cell>
          <cell r="CB478" t="str">
            <v/>
          </cell>
          <cell r="CD478" t="str">
            <v/>
          </cell>
          <cell r="CE478" t="str">
            <v/>
          </cell>
          <cell r="CF478" t="str">
            <v/>
          </cell>
          <cell r="CG478" t="str">
            <v/>
          </cell>
        </row>
        <row r="479">
          <cell r="S479" t="str">
            <v/>
          </cell>
          <cell r="U479" t="str">
            <v/>
          </cell>
          <cell r="X479" t="str">
            <v/>
          </cell>
          <cell r="Y479" t="str">
            <v>-</v>
          </cell>
          <cell r="Z479" t="str">
            <v/>
          </cell>
          <cell r="AB479" t="str">
            <v/>
          </cell>
          <cell r="AH479"/>
          <cell r="AI479"/>
          <cell r="AJ479"/>
          <cell r="AK479"/>
          <cell r="AL479"/>
          <cell r="AM479"/>
          <cell r="AN479"/>
          <cell r="AO479"/>
          <cell r="AP479"/>
          <cell r="AQ479"/>
          <cell r="AR479"/>
          <cell r="AS479"/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/>
          <cell r="BG479"/>
          <cell r="BH479"/>
          <cell r="BI479"/>
          <cell r="BJ479"/>
          <cell r="BK479"/>
          <cell r="BL479"/>
          <cell r="BM479"/>
          <cell r="BN479"/>
          <cell r="BO479"/>
          <cell r="BP479"/>
          <cell r="BQ479"/>
          <cell r="BX479" t="str">
            <v/>
          </cell>
          <cell r="CB479" t="str">
            <v/>
          </cell>
          <cell r="CD479" t="str">
            <v/>
          </cell>
          <cell r="CE479" t="str">
            <v/>
          </cell>
          <cell r="CF479" t="str">
            <v/>
          </cell>
          <cell r="CG479" t="str">
            <v/>
          </cell>
        </row>
        <row r="480">
          <cell r="S480" t="str">
            <v/>
          </cell>
          <cell r="U480" t="str">
            <v/>
          </cell>
          <cell r="X480" t="str">
            <v/>
          </cell>
          <cell r="Y480" t="str">
            <v>-</v>
          </cell>
          <cell r="Z480" t="str">
            <v/>
          </cell>
          <cell r="AB480" t="str">
            <v/>
          </cell>
          <cell r="AH480"/>
          <cell r="AI480"/>
          <cell r="AJ480"/>
          <cell r="AK480"/>
          <cell r="AL480"/>
          <cell r="AM480"/>
          <cell r="AN480"/>
          <cell r="AO480"/>
          <cell r="AP480"/>
          <cell r="AQ480"/>
          <cell r="AR480"/>
          <cell r="AS480"/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/>
          <cell r="BG480"/>
          <cell r="BH480"/>
          <cell r="BI480"/>
          <cell r="BJ480"/>
          <cell r="BK480"/>
          <cell r="BL480"/>
          <cell r="BM480"/>
          <cell r="BN480"/>
          <cell r="BO480"/>
          <cell r="BP480"/>
          <cell r="BQ480"/>
          <cell r="BX480" t="str">
            <v/>
          </cell>
          <cell r="CB480" t="str">
            <v/>
          </cell>
          <cell r="CD480" t="str">
            <v/>
          </cell>
          <cell r="CE480" t="str">
            <v/>
          </cell>
          <cell r="CF480" t="str">
            <v/>
          </cell>
          <cell r="CG480" t="str">
            <v/>
          </cell>
        </row>
        <row r="481">
          <cell r="S481" t="str">
            <v/>
          </cell>
          <cell r="U481" t="str">
            <v/>
          </cell>
          <cell r="X481" t="str">
            <v/>
          </cell>
          <cell r="Y481" t="str">
            <v>-</v>
          </cell>
          <cell r="Z481" t="str">
            <v/>
          </cell>
          <cell r="AB481" t="str">
            <v/>
          </cell>
          <cell r="AH481"/>
          <cell r="AI481"/>
          <cell r="AJ481"/>
          <cell r="AK481"/>
          <cell r="AL481"/>
          <cell r="AM481"/>
          <cell r="AN481"/>
          <cell r="AO481"/>
          <cell r="AP481"/>
          <cell r="AQ481"/>
          <cell r="AR481"/>
          <cell r="AS481"/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/>
          <cell r="BG481"/>
          <cell r="BH481"/>
          <cell r="BI481"/>
          <cell r="BJ481"/>
          <cell r="BK481"/>
          <cell r="BL481"/>
          <cell r="BM481"/>
          <cell r="BN481"/>
          <cell r="BO481"/>
          <cell r="BP481"/>
          <cell r="BQ481"/>
          <cell r="BX481" t="str">
            <v/>
          </cell>
          <cell r="CB481" t="str">
            <v/>
          </cell>
          <cell r="CD481" t="str">
            <v/>
          </cell>
          <cell r="CE481" t="str">
            <v/>
          </cell>
          <cell r="CF481" t="str">
            <v/>
          </cell>
          <cell r="CG481" t="str">
            <v/>
          </cell>
        </row>
        <row r="482">
          <cell r="S482" t="str">
            <v/>
          </cell>
          <cell r="U482" t="str">
            <v/>
          </cell>
          <cell r="X482" t="str">
            <v/>
          </cell>
          <cell r="Y482" t="str">
            <v>-</v>
          </cell>
          <cell r="Z482" t="str">
            <v/>
          </cell>
          <cell r="AB482" t="str">
            <v/>
          </cell>
          <cell r="AH482"/>
          <cell r="AI482"/>
          <cell r="AJ482"/>
          <cell r="AK482"/>
          <cell r="AL482"/>
          <cell r="AM482"/>
          <cell r="AN482"/>
          <cell r="AO482"/>
          <cell r="AP482"/>
          <cell r="AQ482"/>
          <cell r="AR482"/>
          <cell r="AS482"/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/>
          <cell r="BG482"/>
          <cell r="BH482"/>
          <cell r="BI482"/>
          <cell r="BJ482"/>
          <cell r="BK482"/>
          <cell r="BL482"/>
          <cell r="BM482"/>
          <cell r="BN482"/>
          <cell r="BO482"/>
          <cell r="BP482"/>
          <cell r="BQ482"/>
          <cell r="BX482" t="str">
            <v/>
          </cell>
          <cell r="CB482" t="str">
            <v/>
          </cell>
          <cell r="CD482" t="str">
            <v/>
          </cell>
          <cell r="CE482" t="str">
            <v/>
          </cell>
          <cell r="CF482" t="str">
            <v/>
          </cell>
          <cell r="CG482" t="str">
            <v/>
          </cell>
        </row>
        <row r="483">
          <cell r="S483" t="str">
            <v/>
          </cell>
          <cell r="U483" t="str">
            <v/>
          </cell>
          <cell r="X483" t="str">
            <v/>
          </cell>
          <cell r="Y483" t="str">
            <v>-</v>
          </cell>
          <cell r="Z483" t="str">
            <v/>
          </cell>
          <cell r="AB483" t="str">
            <v/>
          </cell>
          <cell r="AH483"/>
          <cell r="AI483"/>
          <cell r="AJ483"/>
          <cell r="AK483"/>
          <cell r="AL483"/>
          <cell r="AM483"/>
          <cell r="AN483"/>
          <cell r="AO483"/>
          <cell r="AP483"/>
          <cell r="AQ483"/>
          <cell r="AR483"/>
          <cell r="AS483"/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/>
          <cell r="BG483"/>
          <cell r="BH483"/>
          <cell r="BI483"/>
          <cell r="BJ483"/>
          <cell r="BK483"/>
          <cell r="BL483"/>
          <cell r="BM483"/>
          <cell r="BN483"/>
          <cell r="BO483"/>
          <cell r="BP483"/>
          <cell r="BQ483"/>
          <cell r="BX483" t="str">
            <v/>
          </cell>
          <cell r="CB483" t="str">
            <v/>
          </cell>
          <cell r="CD483" t="str">
            <v/>
          </cell>
          <cell r="CE483" t="str">
            <v/>
          </cell>
          <cell r="CF483" t="str">
            <v/>
          </cell>
          <cell r="CG483" t="str">
            <v/>
          </cell>
        </row>
        <row r="484">
          <cell r="S484" t="str">
            <v/>
          </cell>
          <cell r="U484" t="str">
            <v/>
          </cell>
          <cell r="X484" t="str">
            <v/>
          </cell>
          <cell r="Y484" t="str">
            <v>-</v>
          </cell>
          <cell r="Z484" t="str">
            <v/>
          </cell>
          <cell r="AB484" t="str">
            <v/>
          </cell>
          <cell r="AH484"/>
          <cell r="AI484"/>
          <cell r="AJ484"/>
          <cell r="AK484"/>
          <cell r="AL484"/>
          <cell r="AM484"/>
          <cell r="AN484"/>
          <cell r="AO484"/>
          <cell r="AP484"/>
          <cell r="AQ484"/>
          <cell r="AR484"/>
          <cell r="AS484"/>
          <cell r="AT484"/>
          <cell r="AU484"/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/>
          <cell r="BG484"/>
          <cell r="BH484"/>
          <cell r="BI484"/>
          <cell r="BJ484"/>
          <cell r="BK484"/>
          <cell r="BL484"/>
          <cell r="BM484"/>
          <cell r="BN484"/>
          <cell r="BO484"/>
          <cell r="BP484"/>
          <cell r="BQ484"/>
          <cell r="BX484" t="str">
            <v/>
          </cell>
          <cell r="CB484" t="str">
            <v/>
          </cell>
          <cell r="CD484" t="str">
            <v/>
          </cell>
          <cell r="CE484" t="str">
            <v/>
          </cell>
          <cell r="CF484" t="str">
            <v/>
          </cell>
          <cell r="CG484" t="str">
            <v/>
          </cell>
        </row>
        <row r="485">
          <cell r="S485" t="str">
            <v/>
          </cell>
          <cell r="U485" t="str">
            <v/>
          </cell>
          <cell r="X485" t="str">
            <v/>
          </cell>
          <cell r="Y485" t="str">
            <v>-</v>
          </cell>
          <cell r="Z485" t="str">
            <v/>
          </cell>
          <cell r="AB485" t="str">
            <v/>
          </cell>
          <cell r="AH485"/>
          <cell r="AI485"/>
          <cell r="AJ485"/>
          <cell r="AK485"/>
          <cell r="AL485"/>
          <cell r="AM485"/>
          <cell r="AN485"/>
          <cell r="AO485"/>
          <cell r="AP485"/>
          <cell r="AQ485"/>
          <cell r="AR485"/>
          <cell r="AS485"/>
          <cell r="AT485"/>
          <cell r="AU485"/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/>
          <cell r="BG485"/>
          <cell r="BH485"/>
          <cell r="BI485"/>
          <cell r="BJ485"/>
          <cell r="BK485"/>
          <cell r="BL485"/>
          <cell r="BM485"/>
          <cell r="BN485"/>
          <cell r="BO485"/>
          <cell r="BP485"/>
          <cell r="BQ485"/>
          <cell r="BX485" t="str">
            <v/>
          </cell>
          <cell r="CB485" t="str">
            <v/>
          </cell>
          <cell r="CD485" t="str">
            <v/>
          </cell>
          <cell r="CE485" t="str">
            <v/>
          </cell>
          <cell r="CF485" t="str">
            <v/>
          </cell>
          <cell r="CG485" t="str">
            <v/>
          </cell>
        </row>
        <row r="486">
          <cell r="S486" t="str">
            <v/>
          </cell>
          <cell r="U486" t="str">
            <v/>
          </cell>
          <cell r="X486" t="str">
            <v/>
          </cell>
          <cell r="Y486" t="str">
            <v>-</v>
          </cell>
          <cell r="Z486" t="str">
            <v/>
          </cell>
          <cell r="AB486" t="str">
            <v/>
          </cell>
          <cell r="AH486"/>
          <cell r="AI486"/>
          <cell r="AJ486"/>
          <cell r="AK486"/>
          <cell r="AL486"/>
          <cell r="AM486"/>
          <cell r="AN486"/>
          <cell r="AO486"/>
          <cell r="AP486"/>
          <cell r="AQ486"/>
          <cell r="AR486"/>
          <cell r="AS486"/>
          <cell r="AT486"/>
          <cell r="AU486"/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/>
          <cell r="BG486"/>
          <cell r="BH486"/>
          <cell r="BI486"/>
          <cell r="BJ486"/>
          <cell r="BK486"/>
          <cell r="BL486"/>
          <cell r="BM486"/>
          <cell r="BN486"/>
          <cell r="BO486"/>
          <cell r="BP486"/>
          <cell r="BQ486"/>
          <cell r="BX486" t="str">
            <v/>
          </cell>
          <cell r="CB486" t="str">
            <v/>
          </cell>
          <cell r="CD486" t="str">
            <v/>
          </cell>
          <cell r="CE486" t="str">
            <v/>
          </cell>
          <cell r="CF486" t="str">
            <v/>
          </cell>
          <cell r="CG486" t="str">
            <v/>
          </cell>
        </row>
        <row r="487">
          <cell r="S487" t="str">
            <v/>
          </cell>
          <cell r="U487" t="str">
            <v/>
          </cell>
          <cell r="X487" t="str">
            <v/>
          </cell>
          <cell r="Y487" t="str">
            <v>-</v>
          </cell>
          <cell r="Z487" t="str">
            <v/>
          </cell>
          <cell r="AB487" t="str">
            <v/>
          </cell>
          <cell r="AH487"/>
          <cell r="AI487"/>
          <cell r="AJ487"/>
          <cell r="AK487"/>
          <cell r="AL487"/>
          <cell r="AM487"/>
          <cell r="AN487"/>
          <cell r="AO487"/>
          <cell r="AP487"/>
          <cell r="AQ487"/>
          <cell r="AR487"/>
          <cell r="AS487"/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/>
          <cell r="BG487"/>
          <cell r="BH487"/>
          <cell r="BI487"/>
          <cell r="BJ487"/>
          <cell r="BK487"/>
          <cell r="BL487"/>
          <cell r="BM487"/>
          <cell r="BN487"/>
          <cell r="BO487"/>
          <cell r="BP487"/>
          <cell r="BQ487"/>
          <cell r="BX487" t="str">
            <v/>
          </cell>
          <cell r="CB487" t="str">
            <v/>
          </cell>
          <cell r="CD487" t="str">
            <v/>
          </cell>
          <cell r="CE487" t="str">
            <v/>
          </cell>
          <cell r="CF487" t="str">
            <v/>
          </cell>
          <cell r="CG487" t="str">
            <v/>
          </cell>
        </row>
        <row r="488">
          <cell r="S488" t="str">
            <v/>
          </cell>
          <cell r="U488" t="str">
            <v/>
          </cell>
          <cell r="X488" t="str">
            <v/>
          </cell>
          <cell r="Y488" t="str">
            <v>-</v>
          </cell>
          <cell r="Z488" t="str">
            <v/>
          </cell>
          <cell r="AB488" t="str">
            <v/>
          </cell>
          <cell r="AH488"/>
          <cell r="AI488"/>
          <cell r="AJ488"/>
          <cell r="AK488"/>
          <cell r="AL488"/>
          <cell r="AM488"/>
          <cell r="AN488"/>
          <cell r="AO488"/>
          <cell r="AP488"/>
          <cell r="AQ488"/>
          <cell r="AR488"/>
          <cell r="AS488"/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/>
          <cell r="BG488"/>
          <cell r="BH488"/>
          <cell r="BI488"/>
          <cell r="BJ488"/>
          <cell r="BK488"/>
          <cell r="BL488"/>
          <cell r="BM488"/>
          <cell r="BN488"/>
          <cell r="BO488"/>
          <cell r="BP488"/>
          <cell r="BQ488"/>
          <cell r="BX488" t="str">
            <v/>
          </cell>
          <cell r="CB488" t="str">
            <v/>
          </cell>
          <cell r="CD488" t="str">
            <v/>
          </cell>
          <cell r="CE488" t="str">
            <v/>
          </cell>
          <cell r="CF488" t="str">
            <v/>
          </cell>
          <cell r="CG488" t="str">
            <v/>
          </cell>
        </row>
        <row r="489">
          <cell r="S489" t="str">
            <v/>
          </cell>
          <cell r="U489" t="str">
            <v/>
          </cell>
          <cell r="X489" t="str">
            <v/>
          </cell>
          <cell r="Y489" t="str">
            <v>-</v>
          </cell>
          <cell r="Z489" t="str">
            <v/>
          </cell>
          <cell r="AB489" t="str">
            <v/>
          </cell>
          <cell r="AH489"/>
          <cell r="AI489"/>
          <cell r="AJ489"/>
          <cell r="AK489"/>
          <cell r="AL489"/>
          <cell r="AM489"/>
          <cell r="AN489"/>
          <cell r="AO489"/>
          <cell r="AP489"/>
          <cell r="AQ489"/>
          <cell r="AR489"/>
          <cell r="AS489"/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/>
          <cell r="BG489"/>
          <cell r="BH489"/>
          <cell r="BI489"/>
          <cell r="BJ489"/>
          <cell r="BK489"/>
          <cell r="BL489"/>
          <cell r="BM489"/>
          <cell r="BN489"/>
          <cell r="BO489"/>
          <cell r="BP489"/>
          <cell r="BQ489"/>
          <cell r="BX489" t="str">
            <v/>
          </cell>
          <cell r="CB489" t="str">
            <v/>
          </cell>
          <cell r="CD489" t="str">
            <v/>
          </cell>
          <cell r="CE489" t="str">
            <v/>
          </cell>
          <cell r="CF489" t="str">
            <v/>
          </cell>
          <cell r="CG489" t="str">
            <v/>
          </cell>
        </row>
        <row r="490">
          <cell r="S490" t="str">
            <v/>
          </cell>
          <cell r="U490" t="str">
            <v/>
          </cell>
          <cell r="X490" t="str">
            <v/>
          </cell>
          <cell r="Y490" t="str">
            <v>-</v>
          </cell>
          <cell r="Z490" t="str">
            <v/>
          </cell>
          <cell r="AB490" t="str">
            <v/>
          </cell>
          <cell r="AH490"/>
          <cell r="AI490"/>
          <cell r="AJ490"/>
          <cell r="AK490"/>
          <cell r="AL490"/>
          <cell r="AM490"/>
          <cell r="AN490"/>
          <cell r="AO490"/>
          <cell r="AP490"/>
          <cell r="AQ490"/>
          <cell r="AR490"/>
          <cell r="AS490"/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/>
          <cell r="BG490"/>
          <cell r="BH490"/>
          <cell r="BI490"/>
          <cell r="BJ490"/>
          <cell r="BK490"/>
          <cell r="BL490"/>
          <cell r="BM490"/>
          <cell r="BN490"/>
          <cell r="BO490"/>
          <cell r="BP490"/>
          <cell r="BQ490"/>
          <cell r="BX490" t="str">
            <v/>
          </cell>
          <cell r="CB490" t="str">
            <v/>
          </cell>
          <cell r="CD490" t="str">
            <v/>
          </cell>
          <cell r="CE490" t="str">
            <v/>
          </cell>
          <cell r="CF490" t="str">
            <v/>
          </cell>
          <cell r="CG490" t="str">
            <v/>
          </cell>
        </row>
        <row r="491">
          <cell r="S491" t="str">
            <v/>
          </cell>
          <cell r="U491" t="str">
            <v/>
          </cell>
          <cell r="X491" t="str">
            <v/>
          </cell>
          <cell r="Y491" t="str">
            <v>-</v>
          </cell>
          <cell r="Z491" t="str">
            <v/>
          </cell>
          <cell r="AB491" t="str">
            <v/>
          </cell>
          <cell r="AH491"/>
          <cell r="AI491"/>
          <cell r="AJ491"/>
          <cell r="AK491"/>
          <cell r="AL491"/>
          <cell r="AM491"/>
          <cell r="AN491"/>
          <cell r="AO491"/>
          <cell r="AP491"/>
          <cell r="AQ491"/>
          <cell r="AR491"/>
          <cell r="AS491"/>
          <cell r="AT491"/>
          <cell r="AU491"/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/>
          <cell r="BG491"/>
          <cell r="BH491"/>
          <cell r="BI491"/>
          <cell r="BJ491"/>
          <cell r="BK491"/>
          <cell r="BL491"/>
          <cell r="BM491"/>
          <cell r="BN491"/>
          <cell r="BO491"/>
          <cell r="BP491"/>
          <cell r="BQ491"/>
          <cell r="BX491" t="str">
            <v/>
          </cell>
          <cell r="CB491" t="str">
            <v/>
          </cell>
          <cell r="CD491" t="str">
            <v/>
          </cell>
          <cell r="CE491" t="str">
            <v/>
          </cell>
          <cell r="CF491" t="str">
            <v/>
          </cell>
          <cell r="CG491" t="str">
            <v/>
          </cell>
        </row>
        <row r="492">
          <cell r="S492" t="str">
            <v/>
          </cell>
          <cell r="U492" t="str">
            <v/>
          </cell>
          <cell r="X492" t="str">
            <v/>
          </cell>
          <cell r="Y492" t="str">
            <v>-</v>
          </cell>
          <cell r="Z492" t="str">
            <v/>
          </cell>
          <cell r="AB492" t="str">
            <v/>
          </cell>
          <cell r="AH492"/>
          <cell r="AI492"/>
          <cell r="AJ492"/>
          <cell r="AK492"/>
          <cell r="AL492"/>
          <cell r="AM492"/>
          <cell r="AN492"/>
          <cell r="AO492"/>
          <cell r="AP492"/>
          <cell r="AQ492"/>
          <cell r="AR492"/>
          <cell r="AS492"/>
          <cell r="AT492"/>
          <cell r="AU492"/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/>
          <cell r="BG492"/>
          <cell r="BH492"/>
          <cell r="BI492"/>
          <cell r="BJ492"/>
          <cell r="BK492"/>
          <cell r="BL492"/>
          <cell r="BM492"/>
          <cell r="BN492"/>
          <cell r="BO492"/>
          <cell r="BP492"/>
          <cell r="BQ492"/>
          <cell r="BX492" t="str">
            <v/>
          </cell>
          <cell r="CB492" t="str">
            <v/>
          </cell>
          <cell r="CD492" t="str">
            <v/>
          </cell>
          <cell r="CE492" t="str">
            <v/>
          </cell>
          <cell r="CF492" t="str">
            <v/>
          </cell>
          <cell r="CG492" t="str">
            <v/>
          </cell>
        </row>
        <row r="493">
          <cell r="S493" t="str">
            <v/>
          </cell>
          <cell r="U493" t="str">
            <v/>
          </cell>
          <cell r="X493" t="str">
            <v/>
          </cell>
          <cell r="Y493" t="str">
            <v>-</v>
          </cell>
          <cell r="Z493" t="str">
            <v/>
          </cell>
          <cell r="AB493" t="str">
            <v/>
          </cell>
          <cell r="AH493"/>
          <cell r="AI493"/>
          <cell r="AJ493"/>
          <cell r="AK493"/>
          <cell r="AL493"/>
          <cell r="AM493"/>
          <cell r="AN493"/>
          <cell r="AO493"/>
          <cell r="AP493"/>
          <cell r="AQ493"/>
          <cell r="AR493"/>
          <cell r="AS493"/>
          <cell r="AT493"/>
          <cell r="AU493"/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/>
          <cell r="BG493"/>
          <cell r="BH493"/>
          <cell r="BI493"/>
          <cell r="BJ493"/>
          <cell r="BK493"/>
          <cell r="BL493"/>
          <cell r="BM493"/>
          <cell r="BN493"/>
          <cell r="BO493"/>
          <cell r="BP493"/>
          <cell r="BQ493"/>
          <cell r="BX493" t="str">
            <v/>
          </cell>
          <cell r="CB493" t="str">
            <v/>
          </cell>
          <cell r="CD493" t="str">
            <v/>
          </cell>
          <cell r="CE493" t="str">
            <v/>
          </cell>
          <cell r="CF493" t="str">
            <v/>
          </cell>
          <cell r="CG493" t="str">
            <v/>
          </cell>
        </row>
        <row r="494">
          <cell r="S494" t="str">
            <v/>
          </cell>
          <cell r="U494" t="str">
            <v/>
          </cell>
          <cell r="X494" t="str">
            <v/>
          </cell>
          <cell r="Y494" t="str">
            <v>-</v>
          </cell>
          <cell r="Z494" t="str">
            <v/>
          </cell>
          <cell r="AB494" t="str">
            <v/>
          </cell>
          <cell r="AH494"/>
          <cell r="AI494"/>
          <cell r="AJ494"/>
          <cell r="AK494"/>
          <cell r="AL494"/>
          <cell r="AM494"/>
          <cell r="AN494"/>
          <cell r="AO494"/>
          <cell r="AP494"/>
          <cell r="AQ494"/>
          <cell r="AR494"/>
          <cell r="AS494"/>
          <cell r="AT494"/>
          <cell r="AU494"/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/>
          <cell r="BG494"/>
          <cell r="BH494"/>
          <cell r="BI494"/>
          <cell r="BJ494"/>
          <cell r="BK494"/>
          <cell r="BL494"/>
          <cell r="BM494"/>
          <cell r="BN494"/>
          <cell r="BO494"/>
          <cell r="BP494"/>
          <cell r="BQ494"/>
          <cell r="BX494" t="str">
            <v/>
          </cell>
          <cell r="CB494" t="str">
            <v/>
          </cell>
          <cell r="CD494" t="str">
            <v/>
          </cell>
          <cell r="CE494" t="str">
            <v/>
          </cell>
          <cell r="CF494" t="str">
            <v/>
          </cell>
          <cell r="CG494" t="str">
            <v/>
          </cell>
        </row>
        <row r="495">
          <cell r="S495" t="str">
            <v/>
          </cell>
          <cell r="U495" t="str">
            <v/>
          </cell>
          <cell r="X495" t="str">
            <v/>
          </cell>
          <cell r="Y495" t="str">
            <v>-</v>
          </cell>
          <cell r="Z495" t="str">
            <v/>
          </cell>
          <cell r="AB495" t="str">
            <v/>
          </cell>
          <cell r="AH495"/>
          <cell r="AI495"/>
          <cell r="AJ495"/>
          <cell r="AK495"/>
          <cell r="AL495"/>
          <cell r="AM495"/>
          <cell r="AN495"/>
          <cell r="AO495"/>
          <cell r="AP495"/>
          <cell r="AQ495"/>
          <cell r="AR495"/>
          <cell r="AS495"/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/>
          <cell r="BG495"/>
          <cell r="BH495"/>
          <cell r="BI495"/>
          <cell r="BJ495"/>
          <cell r="BK495"/>
          <cell r="BL495"/>
          <cell r="BM495"/>
          <cell r="BN495"/>
          <cell r="BO495"/>
          <cell r="BP495"/>
          <cell r="BQ495"/>
          <cell r="BX495" t="str">
            <v/>
          </cell>
          <cell r="CB495" t="str">
            <v/>
          </cell>
          <cell r="CD495" t="str">
            <v/>
          </cell>
          <cell r="CE495" t="str">
            <v/>
          </cell>
          <cell r="CF495" t="str">
            <v/>
          </cell>
          <cell r="CG495" t="str">
            <v/>
          </cell>
        </row>
        <row r="496">
          <cell r="S496" t="str">
            <v/>
          </cell>
          <cell r="U496" t="str">
            <v/>
          </cell>
          <cell r="X496" t="str">
            <v/>
          </cell>
          <cell r="Y496" t="str">
            <v>-</v>
          </cell>
          <cell r="Z496" t="str">
            <v/>
          </cell>
          <cell r="AB496" t="str">
            <v/>
          </cell>
          <cell r="AH496"/>
          <cell r="AI496"/>
          <cell r="AJ496"/>
          <cell r="AK496"/>
          <cell r="AL496"/>
          <cell r="AM496"/>
          <cell r="AN496"/>
          <cell r="AO496"/>
          <cell r="AP496"/>
          <cell r="AQ496"/>
          <cell r="AR496"/>
          <cell r="AS496"/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/>
          <cell r="BG496"/>
          <cell r="BH496"/>
          <cell r="BI496"/>
          <cell r="BJ496"/>
          <cell r="BK496"/>
          <cell r="BL496"/>
          <cell r="BM496"/>
          <cell r="BN496"/>
          <cell r="BO496"/>
          <cell r="BP496"/>
          <cell r="BQ496"/>
          <cell r="BX496" t="str">
            <v/>
          </cell>
          <cell r="CB496" t="str">
            <v/>
          </cell>
          <cell r="CD496" t="str">
            <v/>
          </cell>
          <cell r="CE496" t="str">
            <v/>
          </cell>
          <cell r="CF496" t="str">
            <v/>
          </cell>
          <cell r="CG496" t="str">
            <v/>
          </cell>
        </row>
        <row r="497">
          <cell r="S497" t="str">
            <v/>
          </cell>
          <cell r="U497" t="str">
            <v/>
          </cell>
          <cell r="X497" t="str">
            <v/>
          </cell>
          <cell r="Y497" t="str">
            <v>-</v>
          </cell>
          <cell r="Z497" t="str">
            <v/>
          </cell>
          <cell r="AB497" t="str">
            <v/>
          </cell>
          <cell r="AH497"/>
          <cell r="AI497"/>
          <cell r="AJ497"/>
          <cell r="AK497"/>
          <cell r="AL497"/>
          <cell r="AM497"/>
          <cell r="AN497"/>
          <cell r="AO497"/>
          <cell r="AP497"/>
          <cell r="AQ497"/>
          <cell r="AR497"/>
          <cell r="AS497"/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/>
          <cell r="BG497"/>
          <cell r="BH497"/>
          <cell r="BI497"/>
          <cell r="BJ497"/>
          <cell r="BK497"/>
          <cell r="BL497"/>
          <cell r="BM497"/>
          <cell r="BN497"/>
          <cell r="BO497"/>
          <cell r="BP497"/>
          <cell r="BQ497"/>
          <cell r="BX497" t="str">
            <v/>
          </cell>
          <cell r="CB497" t="str">
            <v/>
          </cell>
          <cell r="CD497" t="str">
            <v/>
          </cell>
          <cell r="CE497" t="str">
            <v/>
          </cell>
          <cell r="CF497" t="str">
            <v/>
          </cell>
          <cell r="CG497" t="str">
            <v/>
          </cell>
        </row>
        <row r="498">
          <cell r="S498" t="str">
            <v/>
          </cell>
          <cell r="U498" t="str">
            <v/>
          </cell>
          <cell r="X498" t="str">
            <v/>
          </cell>
          <cell r="Y498" t="str">
            <v>-</v>
          </cell>
          <cell r="Z498" t="str">
            <v/>
          </cell>
          <cell r="AB498" t="str">
            <v/>
          </cell>
          <cell r="AH498"/>
          <cell r="AI498"/>
          <cell r="AJ498"/>
          <cell r="AK498"/>
          <cell r="AL498"/>
          <cell r="AM498"/>
          <cell r="AN498"/>
          <cell r="AO498"/>
          <cell r="AP498"/>
          <cell r="AQ498"/>
          <cell r="AR498"/>
          <cell r="AS498"/>
          <cell r="AT498"/>
          <cell r="AU498"/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/>
          <cell r="BG498"/>
          <cell r="BH498"/>
          <cell r="BI498"/>
          <cell r="BJ498"/>
          <cell r="BK498"/>
          <cell r="BL498"/>
          <cell r="BM498"/>
          <cell r="BN498"/>
          <cell r="BO498"/>
          <cell r="BP498"/>
          <cell r="BQ498"/>
          <cell r="BX498" t="str">
            <v/>
          </cell>
          <cell r="CB498" t="str">
            <v/>
          </cell>
          <cell r="CD498" t="str">
            <v/>
          </cell>
          <cell r="CE498" t="str">
            <v/>
          </cell>
          <cell r="CF498" t="str">
            <v/>
          </cell>
          <cell r="CG498" t="str">
            <v/>
          </cell>
        </row>
        <row r="499">
          <cell r="S499" t="str">
            <v/>
          </cell>
          <cell r="U499" t="str">
            <v/>
          </cell>
          <cell r="X499" t="str">
            <v/>
          </cell>
          <cell r="Y499" t="str">
            <v>-</v>
          </cell>
          <cell r="Z499" t="str">
            <v/>
          </cell>
          <cell r="AB499" t="str">
            <v/>
          </cell>
          <cell r="AH499"/>
          <cell r="AI499"/>
          <cell r="AJ499"/>
          <cell r="AK499"/>
          <cell r="AL499"/>
          <cell r="AM499"/>
          <cell r="AN499"/>
          <cell r="AO499"/>
          <cell r="AP499"/>
          <cell r="AQ499"/>
          <cell r="AR499"/>
          <cell r="AS499"/>
          <cell r="AT499"/>
          <cell r="AU499"/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/>
          <cell r="BG499"/>
          <cell r="BH499"/>
          <cell r="BI499"/>
          <cell r="BJ499"/>
          <cell r="BK499"/>
          <cell r="BL499"/>
          <cell r="BM499"/>
          <cell r="BN499"/>
          <cell r="BO499"/>
          <cell r="BP499"/>
          <cell r="BQ499"/>
          <cell r="BX499" t="str">
            <v/>
          </cell>
          <cell r="CB499" t="str">
            <v/>
          </cell>
          <cell r="CD499" t="str">
            <v/>
          </cell>
          <cell r="CE499" t="str">
            <v/>
          </cell>
          <cell r="CF499" t="str">
            <v/>
          </cell>
          <cell r="CG499" t="str">
            <v/>
          </cell>
        </row>
        <row r="500">
          <cell r="S500" t="str">
            <v/>
          </cell>
          <cell r="U500" t="str">
            <v/>
          </cell>
          <cell r="X500" t="str">
            <v/>
          </cell>
          <cell r="Y500" t="str">
            <v>-</v>
          </cell>
          <cell r="Z500" t="str">
            <v/>
          </cell>
          <cell r="AB500" t="str">
            <v/>
          </cell>
          <cell r="AH500"/>
          <cell r="AI500"/>
          <cell r="AJ500"/>
          <cell r="AK500"/>
          <cell r="AL500"/>
          <cell r="AM500"/>
          <cell r="AN500"/>
          <cell r="AO500"/>
          <cell r="AP500"/>
          <cell r="AQ500"/>
          <cell r="AR500"/>
          <cell r="AS500"/>
          <cell r="AT500"/>
          <cell r="AU500"/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/>
          <cell r="BG500"/>
          <cell r="BH500"/>
          <cell r="BI500"/>
          <cell r="BJ500"/>
          <cell r="BK500"/>
          <cell r="BL500"/>
          <cell r="BM500"/>
          <cell r="BN500"/>
          <cell r="BO500"/>
          <cell r="BP500"/>
          <cell r="BQ500"/>
          <cell r="BX500" t="str">
            <v/>
          </cell>
          <cell r="CB500" t="str">
            <v/>
          </cell>
          <cell r="CD500" t="str">
            <v/>
          </cell>
          <cell r="CE500" t="str">
            <v/>
          </cell>
          <cell r="CF500" t="str">
            <v/>
          </cell>
          <cell r="CG500" t="str">
            <v/>
          </cell>
        </row>
        <row r="501">
          <cell r="S501" t="str">
            <v/>
          </cell>
          <cell r="U501" t="str">
            <v/>
          </cell>
          <cell r="X501" t="str">
            <v/>
          </cell>
          <cell r="Y501" t="str">
            <v>-</v>
          </cell>
          <cell r="Z501" t="str">
            <v/>
          </cell>
          <cell r="AB501" t="str">
            <v/>
          </cell>
          <cell r="AH501"/>
          <cell r="AI501"/>
          <cell r="AJ501"/>
          <cell r="AK501"/>
          <cell r="AL501"/>
          <cell r="AM501"/>
          <cell r="AN501"/>
          <cell r="AO501"/>
          <cell r="AP501"/>
          <cell r="AQ501"/>
          <cell r="AR501"/>
          <cell r="AS501"/>
          <cell r="AT501"/>
          <cell r="AU501"/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/>
          <cell r="BG501"/>
          <cell r="BH501"/>
          <cell r="BI501"/>
          <cell r="BJ501"/>
          <cell r="BK501"/>
          <cell r="BL501"/>
          <cell r="BM501"/>
          <cell r="BN501"/>
          <cell r="BO501"/>
          <cell r="BP501"/>
          <cell r="BQ501"/>
          <cell r="BX501" t="str">
            <v/>
          </cell>
          <cell r="CB501" t="str">
            <v/>
          </cell>
          <cell r="CD501" t="str">
            <v/>
          </cell>
          <cell r="CE501" t="str">
            <v/>
          </cell>
          <cell r="CF501" t="str">
            <v/>
          </cell>
          <cell r="CG501" t="str">
            <v/>
          </cell>
        </row>
        <row r="502">
          <cell r="S502" t="str">
            <v/>
          </cell>
          <cell r="U502" t="str">
            <v/>
          </cell>
          <cell r="X502" t="str">
            <v/>
          </cell>
          <cell r="Y502" t="str">
            <v>-</v>
          </cell>
          <cell r="Z502" t="str">
            <v/>
          </cell>
          <cell r="AB502" t="str">
            <v/>
          </cell>
          <cell r="AH502"/>
          <cell r="AI502"/>
          <cell r="AJ502"/>
          <cell r="AK502"/>
          <cell r="AL502"/>
          <cell r="AM502"/>
          <cell r="AN502"/>
          <cell r="AO502"/>
          <cell r="AP502"/>
          <cell r="AQ502"/>
          <cell r="AR502"/>
          <cell r="AS502"/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/>
          <cell r="BG502"/>
          <cell r="BH502"/>
          <cell r="BI502"/>
          <cell r="BJ502"/>
          <cell r="BK502"/>
          <cell r="BL502"/>
          <cell r="BM502"/>
          <cell r="BN502"/>
          <cell r="BO502"/>
          <cell r="BP502"/>
          <cell r="BQ502"/>
          <cell r="BX502" t="str">
            <v/>
          </cell>
          <cell r="CB502" t="str">
            <v/>
          </cell>
          <cell r="CD502" t="str">
            <v/>
          </cell>
          <cell r="CE502" t="str">
            <v/>
          </cell>
          <cell r="CF502" t="str">
            <v/>
          </cell>
          <cell r="CG502" t="str">
            <v/>
          </cell>
        </row>
        <row r="503">
          <cell r="S503" t="str">
            <v/>
          </cell>
          <cell r="U503" t="str">
            <v/>
          </cell>
          <cell r="X503" t="str">
            <v/>
          </cell>
          <cell r="Y503" t="str">
            <v>-</v>
          </cell>
          <cell r="Z503" t="str">
            <v/>
          </cell>
          <cell r="AB503" t="str">
            <v/>
          </cell>
          <cell r="AH503"/>
          <cell r="AI503"/>
          <cell r="AJ503"/>
          <cell r="AK503"/>
          <cell r="AL503"/>
          <cell r="AM503"/>
          <cell r="AN503"/>
          <cell r="AO503"/>
          <cell r="AP503"/>
          <cell r="AQ503"/>
          <cell r="AR503"/>
          <cell r="AS503"/>
          <cell r="BX503" t="str">
            <v/>
          </cell>
          <cell r="CB503" t="str">
            <v/>
          </cell>
          <cell r="CD503" t="str">
            <v/>
          </cell>
          <cell r="CE503" t="str">
            <v/>
          </cell>
          <cell r="CF503" t="str">
            <v/>
          </cell>
          <cell r="CG503" t="str">
            <v/>
          </cell>
        </row>
        <row r="504">
          <cell r="S504" t="str">
            <v/>
          </cell>
          <cell r="U504" t="str">
            <v/>
          </cell>
          <cell r="X504" t="str">
            <v/>
          </cell>
          <cell r="Y504" t="str">
            <v>-</v>
          </cell>
          <cell r="Z504" t="str">
            <v/>
          </cell>
          <cell r="AB504" t="str">
            <v/>
          </cell>
          <cell r="AH504"/>
          <cell r="AI504"/>
          <cell r="AJ504"/>
          <cell r="AK504"/>
          <cell r="AL504"/>
          <cell r="AM504"/>
          <cell r="AN504"/>
          <cell r="AO504"/>
          <cell r="AP504"/>
          <cell r="AQ504"/>
          <cell r="AR504"/>
          <cell r="AS504"/>
          <cell r="BX504" t="str">
            <v/>
          </cell>
          <cell r="CB504" t="str">
            <v/>
          </cell>
          <cell r="CD504" t="str">
            <v/>
          </cell>
          <cell r="CE504" t="str">
            <v/>
          </cell>
          <cell r="CF504" t="str">
            <v/>
          </cell>
          <cell r="CG504" t="str">
            <v/>
          </cell>
        </row>
        <row r="505">
          <cell r="S505" t="str">
            <v/>
          </cell>
          <cell r="U505" t="str">
            <v/>
          </cell>
          <cell r="X505" t="str">
            <v/>
          </cell>
          <cell r="Y505" t="str">
            <v>-</v>
          </cell>
          <cell r="Z505" t="str">
            <v/>
          </cell>
          <cell r="AB505" t="str">
            <v/>
          </cell>
          <cell r="AH505"/>
          <cell r="AI505"/>
          <cell r="AJ505"/>
          <cell r="AK505"/>
          <cell r="AL505"/>
          <cell r="AM505"/>
          <cell r="AN505"/>
          <cell r="AO505"/>
          <cell r="AP505"/>
          <cell r="AQ505"/>
          <cell r="AR505"/>
          <cell r="AS505"/>
          <cell r="BX505" t="str">
            <v/>
          </cell>
          <cell r="CB505" t="str">
            <v/>
          </cell>
          <cell r="CD505" t="str">
            <v/>
          </cell>
          <cell r="CE505" t="str">
            <v/>
          </cell>
          <cell r="CF505" t="str">
            <v/>
          </cell>
          <cell r="CG505" t="str">
            <v/>
          </cell>
        </row>
        <row r="506">
          <cell r="S506" t="str">
            <v/>
          </cell>
          <cell r="U506" t="str">
            <v/>
          </cell>
          <cell r="X506" t="str">
            <v/>
          </cell>
          <cell r="Y506" t="str">
            <v>-</v>
          </cell>
          <cell r="Z506" t="str">
            <v/>
          </cell>
          <cell r="AB506" t="str">
            <v/>
          </cell>
          <cell r="AH506"/>
          <cell r="AI506"/>
          <cell r="AJ506"/>
          <cell r="AK506"/>
          <cell r="AL506"/>
          <cell r="AM506"/>
          <cell r="AN506"/>
          <cell r="AO506"/>
          <cell r="AP506"/>
          <cell r="AQ506"/>
          <cell r="AR506"/>
          <cell r="AS506"/>
          <cell r="BX506" t="str">
            <v/>
          </cell>
          <cell r="CB506" t="str">
            <v/>
          </cell>
          <cell r="CD506" t="str">
            <v/>
          </cell>
          <cell r="CE506" t="str">
            <v/>
          </cell>
          <cell r="CF506" t="str">
            <v/>
          </cell>
          <cell r="CG506" t="str">
            <v/>
          </cell>
        </row>
        <row r="507">
          <cell r="S507" t="str">
            <v/>
          </cell>
          <cell r="U507" t="str">
            <v/>
          </cell>
          <cell r="X507" t="str">
            <v/>
          </cell>
          <cell r="Y507" t="str">
            <v>-</v>
          </cell>
          <cell r="Z507" t="str">
            <v/>
          </cell>
          <cell r="AB507" t="str">
            <v/>
          </cell>
          <cell r="AH507"/>
          <cell r="AI507"/>
          <cell r="AJ507"/>
          <cell r="AK507"/>
          <cell r="AL507"/>
          <cell r="AM507"/>
          <cell r="AN507"/>
          <cell r="AO507"/>
          <cell r="AP507"/>
          <cell r="AQ507"/>
          <cell r="AR507"/>
          <cell r="AS507"/>
          <cell r="BX507" t="str">
            <v/>
          </cell>
          <cell r="CB507" t="str">
            <v/>
          </cell>
          <cell r="CD507" t="str">
            <v/>
          </cell>
          <cell r="CE507" t="str">
            <v/>
          </cell>
          <cell r="CF507" t="str">
            <v/>
          </cell>
          <cell r="CG507" t="str">
            <v/>
          </cell>
        </row>
        <row r="508">
          <cell r="S508" t="str">
            <v/>
          </cell>
          <cell r="U508" t="str">
            <v/>
          </cell>
          <cell r="X508" t="str">
            <v/>
          </cell>
          <cell r="Y508" t="str">
            <v>-</v>
          </cell>
          <cell r="Z508" t="str">
            <v/>
          </cell>
          <cell r="AB508" t="str">
            <v/>
          </cell>
          <cell r="AH508"/>
          <cell r="AI508"/>
          <cell r="AJ508"/>
          <cell r="AK508"/>
          <cell r="AL508"/>
          <cell r="AM508"/>
          <cell r="AN508"/>
          <cell r="AO508"/>
          <cell r="AP508"/>
          <cell r="AQ508"/>
          <cell r="AR508"/>
          <cell r="AS508"/>
          <cell r="BX508" t="str">
            <v/>
          </cell>
          <cell r="CB508" t="str">
            <v/>
          </cell>
          <cell r="CD508" t="str">
            <v/>
          </cell>
          <cell r="CE508" t="str">
            <v/>
          </cell>
          <cell r="CF508" t="str">
            <v/>
          </cell>
          <cell r="CG508" t="str">
            <v/>
          </cell>
        </row>
        <row r="509">
          <cell r="S509" t="str">
            <v/>
          </cell>
          <cell r="U509" t="str">
            <v/>
          </cell>
          <cell r="X509" t="str">
            <v/>
          </cell>
          <cell r="Y509" t="str">
            <v>-</v>
          </cell>
          <cell r="Z509" t="str">
            <v/>
          </cell>
          <cell r="AB509" t="str">
            <v/>
          </cell>
          <cell r="AH509"/>
          <cell r="AI509"/>
          <cell r="AJ509"/>
          <cell r="AK509"/>
          <cell r="AL509"/>
          <cell r="AM509"/>
          <cell r="AN509"/>
          <cell r="AO509"/>
          <cell r="AP509"/>
          <cell r="AQ509"/>
          <cell r="AR509"/>
          <cell r="AS509"/>
          <cell r="BX509" t="str">
            <v/>
          </cell>
          <cell r="CB509" t="str">
            <v/>
          </cell>
          <cell r="CD509" t="str">
            <v/>
          </cell>
          <cell r="CE509" t="str">
            <v/>
          </cell>
          <cell r="CF509" t="str">
            <v/>
          </cell>
          <cell r="CG509" t="str">
            <v/>
          </cell>
        </row>
        <row r="510">
          <cell r="S510" t="str">
            <v/>
          </cell>
          <cell r="U510" t="str">
            <v/>
          </cell>
          <cell r="X510" t="str">
            <v/>
          </cell>
          <cell r="Y510" t="str">
            <v>-</v>
          </cell>
          <cell r="Z510" t="str">
            <v/>
          </cell>
          <cell r="AB510" t="str">
            <v/>
          </cell>
          <cell r="AH510"/>
          <cell r="AI510"/>
          <cell r="AJ510"/>
          <cell r="AK510"/>
          <cell r="AL510"/>
          <cell r="AM510"/>
          <cell r="AN510"/>
          <cell r="AO510"/>
          <cell r="AP510"/>
          <cell r="AQ510"/>
          <cell r="AR510"/>
          <cell r="AS510"/>
          <cell r="BX510" t="str">
            <v/>
          </cell>
          <cell r="CB510" t="str">
            <v/>
          </cell>
          <cell r="CD510" t="str">
            <v/>
          </cell>
          <cell r="CE510" t="str">
            <v/>
          </cell>
          <cell r="CF510" t="str">
            <v/>
          </cell>
          <cell r="CG510" t="str">
            <v/>
          </cell>
        </row>
        <row r="511">
          <cell r="S511" t="str">
            <v/>
          </cell>
          <cell r="U511" t="str">
            <v/>
          </cell>
          <cell r="X511" t="str">
            <v/>
          </cell>
          <cell r="Y511" t="str">
            <v>-</v>
          </cell>
          <cell r="Z511" t="str">
            <v/>
          </cell>
          <cell r="AB511" t="str">
            <v/>
          </cell>
          <cell r="AH511"/>
          <cell r="AI511"/>
          <cell r="AJ511"/>
          <cell r="AK511"/>
          <cell r="AL511"/>
          <cell r="AM511"/>
          <cell r="AN511"/>
          <cell r="AO511"/>
          <cell r="AP511"/>
          <cell r="AQ511"/>
          <cell r="AR511"/>
          <cell r="AS511"/>
          <cell r="BX511" t="str">
            <v/>
          </cell>
          <cell r="CB511" t="str">
            <v/>
          </cell>
          <cell r="CD511" t="str">
            <v/>
          </cell>
          <cell r="CE511" t="str">
            <v/>
          </cell>
          <cell r="CF511" t="str">
            <v/>
          </cell>
          <cell r="CG511" t="str">
            <v/>
          </cell>
        </row>
        <row r="512">
          <cell r="S512" t="str">
            <v/>
          </cell>
          <cell r="U512" t="str">
            <v/>
          </cell>
          <cell r="X512" t="str">
            <v/>
          </cell>
          <cell r="Y512" t="str">
            <v>-</v>
          </cell>
          <cell r="Z512" t="str">
            <v/>
          </cell>
          <cell r="AB512" t="str">
            <v/>
          </cell>
          <cell r="AH512"/>
          <cell r="AI512"/>
          <cell r="AJ512"/>
          <cell r="AK512"/>
          <cell r="AL512"/>
          <cell r="AM512"/>
          <cell r="AN512"/>
          <cell r="AO512"/>
          <cell r="AP512"/>
          <cell r="AQ512"/>
          <cell r="AR512"/>
          <cell r="AS512"/>
          <cell r="BX512" t="str">
            <v/>
          </cell>
          <cell r="CB512" t="str">
            <v/>
          </cell>
          <cell r="CD512" t="str">
            <v/>
          </cell>
          <cell r="CE512" t="str">
            <v/>
          </cell>
          <cell r="CF512" t="str">
            <v/>
          </cell>
          <cell r="CG512" t="str">
            <v/>
          </cell>
        </row>
        <row r="513">
          <cell r="S513" t="str">
            <v/>
          </cell>
          <cell r="U513" t="str">
            <v/>
          </cell>
          <cell r="X513" t="str">
            <v/>
          </cell>
          <cell r="Y513" t="str">
            <v>-</v>
          </cell>
          <cell r="Z513" t="str">
            <v/>
          </cell>
          <cell r="AB513" t="str">
            <v/>
          </cell>
          <cell r="AH513"/>
          <cell r="AI513"/>
          <cell r="AJ513"/>
          <cell r="AK513"/>
          <cell r="AL513"/>
          <cell r="AM513"/>
          <cell r="AN513"/>
          <cell r="AO513"/>
          <cell r="AP513"/>
          <cell r="AQ513"/>
          <cell r="AR513"/>
          <cell r="AS513"/>
          <cell r="BX513" t="str">
            <v/>
          </cell>
          <cell r="CB513" t="str">
            <v/>
          </cell>
          <cell r="CD513" t="str">
            <v/>
          </cell>
          <cell r="CE513" t="str">
            <v/>
          </cell>
          <cell r="CF513" t="str">
            <v/>
          </cell>
          <cell r="CG513" t="str">
            <v/>
          </cell>
        </row>
        <row r="514">
          <cell r="S514" t="str">
            <v/>
          </cell>
          <cell r="U514" t="str">
            <v/>
          </cell>
          <cell r="X514" t="str">
            <v/>
          </cell>
          <cell r="Y514" t="str">
            <v>-</v>
          </cell>
          <cell r="Z514" t="str">
            <v/>
          </cell>
          <cell r="AB514" t="str">
            <v/>
          </cell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BX514" t="str">
            <v/>
          </cell>
          <cell r="CB514" t="str">
            <v/>
          </cell>
          <cell r="CD514" t="str">
            <v/>
          </cell>
          <cell r="CE514" t="str">
            <v/>
          </cell>
          <cell r="CF514" t="str">
            <v/>
          </cell>
          <cell r="CG514" t="str">
            <v/>
          </cell>
        </row>
        <row r="515">
          <cell r="S515" t="str">
            <v/>
          </cell>
          <cell r="U515" t="str">
            <v/>
          </cell>
          <cell r="X515" t="str">
            <v/>
          </cell>
          <cell r="Y515" t="str">
            <v>-</v>
          </cell>
          <cell r="Z515" t="str">
            <v/>
          </cell>
          <cell r="AB515" t="str">
            <v/>
          </cell>
          <cell r="AH515"/>
          <cell r="AI515"/>
          <cell r="AJ515"/>
          <cell r="AK515"/>
          <cell r="AL515"/>
          <cell r="AM515"/>
          <cell r="AN515"/>
          <cell r="AO515"/>
          <cell r="AP515"/>
          <cell r="AQ515"/>
          <cell r="AR515"/>
          <cell r="AS515"/>
          <cell r="BX515" t="str">
            <v/>
          </cell>
          <cell r="CB515" t="str">
            <v/>
          </cell>
          <cell r="CD515" t="str">
            <v/>
          </cell>
          <cell r="CE515" t="str">
            <v/>
          </cell>
          <cell r="CF515" t="str">
            <v/>
          </cell>
          <cell r="CG515" t="str">
            <v/>
          </cell>
        </row>
        <row r="516">
          <cell r="S516" t="str">
            <v/>
          </cell>
          <cell r="U516" t="str">
            <v/>
          </cell>
          <cell r="X516" t="str">
            <v/>
          </cell>
          <cell r="Y516" t="str">
            <v>-</v>
          </cell>
          <cell r="Z516" t="str">
            <v/>
          </cell>
          <cell r="AB516" t="str">
            <v/>
          </cell>
          <cell r="AH516"/>
          <cell r="AI516"/>
          <cell r="AJ516"/>
          <cell r="AK516"/>
          <cell r="AL516"/>
          <cell r="AM516"/>
          <cell r="AN516"/>
          <cell r="AO516"/>
          <cell r="AP516"/>
          <cell r="AQ516"/>
          <cell r="AR516"/>
          <cell r="AS516"/>
          <cell r="BX516" t="str">
            <v/>
          </cell>
          <cell r="CB516" t="str">
            <v/>
          </cell>
          <cell r="CD516" t="str">
            <v/>
          </cell>
          <cell r="CE516" t="str">
            <v/>
          </cell>
          <cell r="CF516" t="str">
            <v/>
          </cell>
          <cell r="CG516" t="str">
            <v/>
          </cell>
        </row>
        <row r="517">
          <cell r="S517" t="str">
            <v/>
          </cell>
          <cell r="U517" t="str">
            <v/>
          </cell>
          <cell r="X517" t="str">
            <v/>
          </cell>
          <cell r="Y517" t="str">
            <v>-</v>
          </cell>
          <cell r="Z517" t="str">
            <v/>
          </cell>
          <cell r="AB517" t="str">
            <v/>
          </cell>
          <cell r="AH517"/>
          <cell r="AI517"/>
          <cell r="AJ517"/>
          <cell r="AK517"/>
          <cell r="AL517"/>
          <cell r="AM517"/>
          <cell r="AN517"/>
          <cell r="AO517"/>
          <cell r="AP517"/>
          <cell r="AQ517"/>
          <cell r="AR517"/>
          <cell r="AS517"/>
          <cell r="BX517" t="str">
            <v/>
          </cell>
          <cell r="CB517" t="str">
            <v/>
          </cell>
          <cell r="CD517" t="str">
            <v/>
          </cell>
          <cell r="CE517" t="str">
            <v/>
          </cell>
          <cell r="CF517" t="str">
            <v/>
          </cell>
          <cell r="CG517" t="str">
            <v/>
          </cell>
        </row>
        <row r="518">
          <cell r="S518" t="str">
            <v/>
          </cell>
          <cell r="U518" t="str">
            <v/>
          </cell>
          <cell r="X518" t="str">
            <v/>
          </cell>
          <cell r="Y518" t="str">
            <v>-</v>
          </cell>
          <cell r="Z518" t="str">
            <v/>
          </cell>
          <cell r="AB518" t="str">
            <v/>
          </cell>
          <cell r="AH518"/>
          <cell r="AI518"/>
          <cell r="AJ518"/>
          <cell r="AK518"/>
          <cell r="AL518"/>
          <cell r="AM518"/>
          <cell r="AN518"/>
          <cell r="AO518"/>
          <cell r="AP518"/>
          <cell r="AQ518"/>
          <cell r="AR518"/>
          <cell r="AS518"/>
          <cell r="BX518" t="str">
            <v/>
          </cell>
          <cell r="CB518" t="str">
            <v/>
          </cell>
          <cell r="CD518" t="str">
            <v/>
          </cell>
          <cell r="CE518" t="str">
            <v/>
          </cell>
          <cell r="CF518" t="str">
            <v/>
          </cell>
          <cell r="CG518" t="str">
            <v/>
          </cell>
        </row>
        <row r="519">
          <cell r="S519" t="str">
            <v/>
          </cell>
          <cell r="U519" t="str">
            <v/>
          </cell>
          <cell r="X519" t="str">
            <v/>
          </cell>
          <cell r="Y519" t="str">
            <v>-</v>
          </cell>
          <cell r="Z519" t="str">
            <v/>
          </cell>
          <cell r="AB519" t="str">
            <v/>
          </cell>
          <cell r="AH519"/>
          <cell r="AI519"/>
          <cell r="AJ519"/>
          <cell r="AK519"/>
          <cell r="AL519"/>
          <cell r="AM519"/>
          <cell r="AN519"/>
          <cell r="AO519"/>
          <cell r="AP519"/>
          <cell r="AQ519"/>
          <cell r="AR519"/>
          <cell r="AS519"/>
          <cell r="BX519" t="str">
            <v/>
          </cell>
          <cell r="CB519" t="str">
            <v/>
          </cell>
          <cell r="CD519" t="str">
            <v/>
          </cell>
          <cell r="CE519" t="str">
            <v/>
          </cell>
          <cell r="CF519" t="str">
            <v/>
          </cell>
          <cell r="CG519" t="str">
            <v/>
          </cell>
        </row>
        <row r="520">
          <cell r="S520" t="str">
            <v/>
          </cell>
          <cell r="U520" t="str">
            <v/>
          </cell>
          <cell r="X520" t="str">
            <v/>
          </cell>
          <cell r="Y520" t="str">
            <v>-</v>
          </cell>
          <cell r="Z520" t="str">
            <v/>
          </cell>
          <cell r="AB520" t="str">
            <v/>
          </cell>
          <cell r="AH520"/>
          <cell r="AI520"/>
          <cell r="AJ520"/>
          <cell r="AK520"/>
          <cell r="AL520"/>
          <cell r="AM520"/>
          <cell r="AN520"/>
          <cell r="AO520"/>
          <cell r="AP520"/>
          <cell r="AQ520"/>
          <cell r="AR520"/>
          <cell r="AS520"/>
          <cell r="BX520" t="str">
            <v/>
          </cell>
          <cell r="CB520" t="str">
            <v/>
          </cell>
          <cell r="CD520" t="str">
            <v/>
          </cell>
          <cell r="CE520" t="str">
            <v/>
          </cell>
          <cell r="CF520" t="str">
            <v/>
          </cell>
          <cell r="CG520" t="str">
            <v/>
          </cell>
        </row>
        <row r="521">
          <cell r="S521" t="str">
            <v/>
          </cell>
          <cell r="U521" t="str">
            <v/>
          </cell>
          <cell r="X521" t="str">
            <v/>
          </cell>
          <cell r="Y521" t="str">
            <v>-</v>
          </cell>
          <cell r="Z521" t="str">
            <v/>
          </cell>
          <cell r="AB521" t="str">
            <v/>
          </cell>
          <cell r="AH521"/>
          <cell r="AI521"/>
          <cell r="AJ521"/>
          <cell r="AK521"/>
          <cell r="AL521"/>
          <cell r="AM521"/>
          <cell r="AN521"/>
          <cell r="AO521"/>
          <cell r="AP521"/>
          <cell r="AQ521"/>
          <cell r="AR521"/>
          <cell r="AS521"/>
          <cell r="BX521" t="str">
            <v/>
          </cell>
          <cell r="CB521" t="str">
            <v/>
          </cell>
          <cell r="CD521" t="str">
            <v/>
          </cell>
          <cell r="CE521" t="str">
            <v/>
          </cell>
          <cell r="CF521" t="str">
            <v/>
          </cell>
          <cell r="CG521" t="str">
            <v/>
          </cell>
        </row>
        <row r="522">
          <cell r="S522" t="str">
            <v/>
          </cell>
          <cell r="U522" t="str">
            <v/>
          </cell>
          <cell r="X522" t="str">
            <v/>
          </cell>
          <cell r="Y522" t="str">
            <v>-</v>
          </cell>
          <cell r="Z522" t="str">
            <v/>
          </cell>
          <cell r="AB522" t="str">
            <v/>
          </cell>
          <cell r="AH522"/>
          <cell r="AI522"/>
          <cell r="AJ522"/>
          <cell r="AK522"/>
          <cell r="AL522"/>
          <cell r="AM522"/>
          <cell r="AN522"/>
          <cell r="AO522"/>
          <cell r="AP522"/>
          <cell r="AQ522"/>
          <cell r="AR522"/>
          <cell r="AS522"/>
          <cell r="BX522" t="str">
            <v/>
          </cell>
          <cell r="CB522" t="str">
            <v/>
          </cell>
          <cell r="CD522" t="str">
            <v/>
          </cell>
          <cell r="CE522" t="str">
            <v/>
          </cell>
          <cell r="CF522" t="str">
            <v/>
          </cell>
          <cell r="CG522" t="str">
            <v/>
          </cell>
        </row>
        <row r="523">
          <cell r="S523" t="str">
            <v/>
          </cell>
          <cell r="U523" t="str">
            <v/>
          </cell>
          <cell r="X523" t="str">
            <v/>
          </cell>
          <cell r="Y523" t="str">
            <v>-</v>
          </cell>
          <cell r="Z523" t="str">
            <v/>
          </cell>
          <cell r="AB523" t="str">
            <v/>
          </cell>
          <cell r="AH523"/>
          <cell r="AI523"/>
          <cell r="AJ523"/>
          <cell r="AK523"/>
          <cell r="AL523"/>
          <cell r="AM523"/>
          <cell r="AN523"/>
          <cell r="AO523"/>
          <cell r="AP523"/>
          <cell r="AQ523"/>
          <cell r="AR523"/>
          <cell r="AS523"/>
          <cell r="BX523" t="str">
            <v/>
          </cell>
          <cell r="CB523" t="str">
            <v/>
          </cell>
          <cell r="CD523" t="str">
            <v/>
          </cell>
          <cell r="CE523" t="str">
            <v/>
          </cell>
          <cell r="CF523" t="str">
            <v/>
          </cell>
          <cell r="CG523" t="str">
            <v/>
          </cell>
        </row>
        <row r="524">
          <cell r="S524" t="str">
            <v/>
          </cell>
          <cell r="U524" t="str">
            <v/>
          </cell>
          <cell r="X524" t="str">
            <v/>
          </cell>
          <cell r="Y524" t="str">
            <v>-</v>
          </cell>
          <cell r="Z524" t="str">
            <v/>
          </cell>
          <cell r="AB524" t="str">
            <v/>
          </cell>
          <cell r="AH524"/>
          <cell r="AI524"/>
          <cell r="AJ524"/>
          <cell r="AK524"/>
          <cell r="AL524"/>
          <cell r="AM524"/>
          <cell r="AN524"/>
          <cell r="AO524"/>
          <cell r="AP524"/>
          <cell r="AQ524"/>
          <cell r="AR524"/>
          <cell r="AS524"/>
          <cell r="BX524" t="str">
            <v/>
          </cell>
          <cell r="CB524" t="str">
            <v/>
          </cell>
          <cell r="CD524" t="str">
            <v/>
          </cell>
          <cell r="CE524" t="str">
            <v/>
          </cell>
          <cell r="CF524" t="str">
            <v/>
          </cell>
          <cell r="CG524" t="str">
            <v/>
          </cell>
        </row>
        <row r="525">
          <cell r="S525" t="str">
            <v/>
          </cell>
          <cell r="U525" t="str">
            <v/>
          </cell>
          <cell r="X525" t="str">
            <v/>
          </cell>
          <cell r="Y525" t="str">
            <v>-</v>
          </cell>
          <cell r="Z525" t="str">
            <v/>
          </cell>
          <cell r="AB525" t="str">
            <v/>
          </cell>
          <cell r="AH525"/>
          <cell r="AI525"/>
          <cell r="AJ525"/>
          <cell r="AK525"/>
          <cell r="AL525"/>
          <cell r="AM525"/>
          <cell r="AN525"/>
          <cell r="AO525"/>
          <cell r="AP525"/>
          <cell r="AQ525"/>
          <cell r="AR525"/>
          <cell r="AS525"/>
          <cell r="BX525" t="str">
            <v/>
          </cell>
          <cell r="CB525" t="str">
            <v/>
          </cell>
          <cell r="CD525" t="str">
            <v/>
          </cell>
          <cell r="CE525" t="str">
            <v/>
          </cell>
          <cell r="CF525" t="str">
            <v/>
          </cell>
          <cell r="CG525" t="str">
            <v/>
          </cell>
        </row>
        <row r="526">
          <cell r="S526" t="str">
            <v/>
          </cell>
          <cell r="U526" t="str">
            <v/>
          </cell>
          <cell r="X526" t="str">
            <v/>
          </cell>
          <cell r="Y526" t="str">
            <v>-</v>
          </cell>
          <cell r="Z526" t="str">
            <v/>
          </cell>
          <cell r="AB526" t="str">
            <v/>
          </cell>
          <cell r="AH526"/>
          <cell r="AI526"/>
          <cell r="AJ526"/>
          <cell r="AK526"/>
          <cell r="AL526"/>
          <cell r="AM526"/>
          <cell r="AN526"/>
          <cell r="AO526"/>
          <cell r="AP526"/>
          <cell r="AQ526"/>
          <cell r="AR526"/>
          <cell r="AS526"/>
          <cell r="BX526" t="str">
            <v/>
          </cell>
          <cell r="CB526" t="str">
            <v/>
          </cell>
          <cell r="CD526" t="str">
            <v/>
          </cell>
          <cell r="CE526" t="str">
            <v/>
          </cell>
          <cell r="CF526" t="str">
            <v/>
          </cell>
          <cell r="CG526" t="str">
            <v/>
          </cell>
        </row>
        <row r="527">
          <cell r="S527" t="str">
            <v/>
          </cell>
          <cell r="U527" t="str">
            <v/>
          </cell>
          <cell r="X527" t="str">
            <v/>
          </cell>
          <cell r="Y527" t="str">
            <v>-</v>
          </cell>
          <cell r="Z527" t="str">
            <v/>
          </cell>
          <cell r="AB527" t="str">
            <v/>
          </cell>
          <cell r="AH527"/>
          <cell r="AI527"/>
          <cell r="AJ527"/>
          <cell r="AK527"/>
          <cell r="AL527"/>
          <cell r="AM527"/>
          <cell r="AN527"/>
          <cell r="AO527"/>
          <cell r="AP527"/>
          <cell r="AQ527"/>
          <cell r="AR527"/>
          <cell r="AS527"/>
          <cell r="BX527" t="str">
            <v/>
          </cell>
          <cell r="CB527" t="str">
            <v/>
          </cell>
          <cell r="CD527" t="str">
            <v/>
          </cell>
          <cell r="CE527" t="str">
            <v/>
          </cell>
          <cell r="CF527" t="str">
            <v/>
          </cell>
          <cell r="CG527" t="str">
            <v/>
          </cell>
        </row>
        <row r="528">
          <cell r="S528" t="str">
            <v/>
          </cell>
          <cell r="U528" t="str">
            <v/>
          </cell>
          <cell r="X528" t="str">
            <v/>
          </cell>
          <cell r="Y528" t="str">
            <v>-</v>
          </cell>
          <cell r="Z528" t="str">
            <v/>
          </cell>
          <cell r="AB528" t="str">
            <v/>
          </cell>
          <cell r="AH528"/>
          <cell r="AI528"/>
          <cell r="AJ528"/>
          <cell r="AK528"/>
          <cell r="AL528"/>
          <cell r="AM528"/>
          <cell r="AN528"/>
          <cell r="AO528"/>
          <cell r="AP528"/>
          <cell r="AQ528"/>
          <cell r="AR528"/>
          <cell r="AS528"/>
          <cell r="BX528" t="str">
            <v/>
          </cell>
          <cell r="CB528" t="str">
            <v/>
          </cell>
          <cell r="CD528" t="str">
            <v/>
          </cell>
          <cell r="CE528" t="str">
            <v/>
          </cell>
          <cell r="CF528" t="str">
            <v/>
          </cell>
          <cell r="CG528" t="str">
            <v/>
          </cell>
        </row>
        <row r="529">
          <cell r="S529" t="str">
            <v/>
          </cell>
          <cell r="U529" t="str">
            <v/>
          </cell>
          <cell r="X529" t="str">
            <v/>
          </cell>
          <cell r="Y529" t="str">
            <v>-</v>
          </cell>
          <cell r="Z529" t="str">
            <v/>
          </cell>
          <cell r="AB529" t="str">
            <v/>
          </cell>
          <cell r="AH529"/>
          <cell r="AI529"/>
          <cell r="AJ529"/>
          <cell r="AK529"/>
          <cell r="AL529"/>
          <cell r="AM529"/>
          <cell r="AN529"/>
          <cell r="AO529"/>
          <cell r="AP529"/>
          <cell r="AQ529"/>
          <cell r="AR529"/>
          <cell r="AS529"/>
          <cell r="BX529" t="str">
            <v/>
          </cell>
          <cell r="CB529" t="str">
            <v/>
          </cell>
          <cell r="CD529" t="str">
            <v/>
          </cell>
          <cell r="CE529" t="str">
            <v/>
          </cell>
          <cell r="CF529" t="str">
            <v/>
          </cell>
          <cell r="CG529" t="str">
            <v/>
          </cell>
        </row>
        <row r="530">
          <cell r="S530" t="str">
            <v/>
          </cell>
          <cell r="U530" t="str">
            <v/>
          </cell>
          <cell r="X530" t="str">
            <v/>
          </cell>
          <cell r="Y530" t="str">
            <v>-</v>
          </cell>
          <cell r="Z530" t="str">
            <v/>
          </cell>
          <cell r="AB530" t="str">
            <v/>
          </cell>
          <cell r="AH530"/>
          <cell r="AI530"/>
          <cell r="AJ530"/>
          <cell r="AK530"/>
          <cell r="AL530"/>
          <cell r="AM530"/>
          <cell r="AN530"/>
          <cell r="AO530"/>
          <cell r="AP530"/>
          <cell r="AQ530"/>
          <cell r="AR530"/>
          <cell r="AS530"/>
          <cell r="BX530" t="str">
            <v/>
          </cell>
          <cell r="CB530" t="str">
            <v/>
          </cell>
          <cell r="CD530" t="str">
            <v/>
          </cell>
          <cell r="CE530" t="str">
            <v/>
          </cell>
          <cell r="CF530" t="str">
            <v/>
          </cell>
          <cell r="CG530" t="str">
            <v/>
          </cell>
        </row>
        <row r="531">
          <cell r="S531" t="str">
            <v/>
          </cell>
          <cell r="U531" t="str">
            <v/>
          </cell>
          <cell r="X531" t="str">
            <v/>
          </cell>
          <cell r="Y531" t="str">
            <v>-</v>
          </cell>
          <cell r="Z531" t="str">
            <v/>
          </cell>
          <cell r="AB531" t="str">
            <v/>
          </cell>
          <cell r="AH531"/>
          <cell r="AI531"/>
          <cell r="AJ531"/>
          <cell r="AK531"/>
          <cell r="AL531"/>
          <cell r="AM531"/>
          <cell r="AN531"/>
          <cell r="AO531"/>
          <cell r="AP531"/>
          <cell r="AQ531"/>
          <cell r="AR531"/>
          <cell r="AS531"/>
          <cell r="BX531" t="str">
            <v/>
          </cell>
          <cell r="CB531" t="str">
            <v/>
          </cell>
          <cell r="CD531" t="str">
            <v/>
          </cell>
          <cell r="CE531" t="str">
            <v/>
          </cell>
          <cell r="CF531" t="str">
            <v/>
          </cell>
          <cell r="CG531" t="str">
            <v/>
          </cell>
        </row>
        <row r="532">
          <cell r="S532" t="str">
            <v/>
          </cell>
          <cell r="U532" t="str">
            <v/>
          </cell>
          <cell r="X532" t="str">
            <v/>
          </cell>
          <cell r="Y532" t="str">
            <v>-</v>
          </cell>
          <cell r="Z532" t="str">
            <v/>
          </cell>
          <cell r="AB532" t="str">
            <v/>
          </cell>
          <cell r="AH532"/>
          <cell r="AI532"/>
          <cell r="AJ532"/>
          <cell r="AK532"/>
          <cell r="AL532"/>
          <cell r="AM532"/>
          <cell r="AN532"/>
          <cell r="AO532"/>
          <cell r="AP532"/>
          <cell r="AQ532"/>
          <cell r="AR532"/>
          <cell r="AS532"/>
          <cell r="BX532" t="str">
            <v/>
          </cell>
          <cell r="CB532" t="str">
            <v/>
          </cell>
          <cell r="CD532" t="str">
            <v/>
          </cell>
          <cell r="CE532" t="str">
            <v/>
          </cell>
          <cell r="CF532" t="str">
            <v/>
          </cell>
          <cell r="CG532" t="str">
            <v/>
          </cell>
        </row>
        <row r="533">
          <cell r="S533" t="str">
            <v/>
          </cell>
          <cell r="U533" t="str">
            <v/>
          </cell>
          <cell r="X533" t="str">
            <v/>
          </cell>
          <cell r="Y533" t="str">
            <v>-</v>
          </cell>
          <cell r="Z533" t="str">
            <v/>
          </cell>
          <cell r="AB533" t="str">
            <v/>
          </cell>
          <cell r="AH533"/>
          <cell r="AI533"/>
          <cell r="AJ533"/>
          <cell r="AK533"/>
          <cell r="AL533"/>
          <cell r="AM533"/>
          <cell r="AN533"/>
          <cell r="AO533"/>
          <cell r="AP533"/>
          <cell r="AQ533"/>
          <cell r="AR533"/>
          <cell r="AS533"/>
          <cell r="BX533" t="str">
            <v/>
          </cell>
          <cell r="CB533" t="str">
            <v/>
          </cell>
          <cell r="CD533" t="str">
            <v/>
          </cell>
          <cell r="CE533" t="str">
            <v/>
          </cell>
          <cell r="CF533" t="str">
            <v/>
          </cell>
          <cell r="CG533" t="str">
            <v/>
          </cell>
        </row>
        <row r="534">
          <cell r="S534" t="str">
            <v/>
          </cell>
          <cell r="U534" t="str">
            <v/>
          </cell>
          <cell r="X534" t="str">
            <v/>
          </cell>
          <cell r="Y534" t="str">
            <v>-</v>
          </cell>
          <cell r="Z534" t="str">
            <v/>
          </cell>
          <cell r="AB534" t="str">
            <v/>
          </cell>
          <cell r="AH534"/>
          <cell r="AI534"/>
          <cell r="AJ534"/>
          <cell r="AK534"/>
          <cell r="AL534"/>
          <cell r="AM534"/>
          <cell r="AN534"/>
          <cell r="AO534"/>
          <cell r="AP534"/>
          <cell r="AQ534"/>
          <cell r="AR534"/>
          <cell r="AS534"/>
          <cell r="BX534" t="str">
            <v/>
          </cell>
          <cell r="CB534" t="str">
            <v/>
          </cell>
          <cell r="CD534" t="str">
            <v/>
          </cell>
          <cell r="CE534" t="str">
            <v/>
          </cell>
          <cell r="CF534" t="str">
            <v/>
          </cell>
          <cell r="CG534" t="str">
            <v/>
          </cell>
        </row>
        <row r="535">
          <cell r="S535" t="str">
            <v/>
          </cell>
          <cell r="U535" t="str">
            <v/>
          </cell>
          <cell r="X535" t="str">
            <v/>
          </cell>
          <cell r="Y535" t="str">
            <v>-</v>
          </cell>
          <cell r="Z535" t="str">
            <v/>
          </cell>
          <cell r="AB535" t="str">
            <v/>
          </cell>
          <cell r="AH535"/>
          <cell r="AI535"/>
          <cell r="AJ535"/>
          <cell r="AK535"/>
          <cell r="AL535"/>
          <cell r="AM535"/>
          <cell r="AN535"/>
          <cell r="AO535"/>
          <cell r="AP535"/>
          <cell r="AQ535"/>
          <cell r="AR535"/>
          <cell r="AS535"/>
          <cell r="BX535" t="str">
            <v/>
          </cell>
          <cell r="CB535" t="str">
            <v/>
          </cell>
          <cell r="CD535" t="str">
            <v/>
          </cell>
          <cell r="CE535" t="str">
            <v/>
          </cell>
          <cell r="CF535" t="str">
            <v/>
          </cell>
          <cell r="CG535" t="str">
            <v/>
          </cell>
        </row>
        <row r="536">
          <cell r="S536" t="str">
            <v/>
          </cell>
          <cell r="U536" t="str">
            <v/>
          </cell>
          <cell r="X536" t="str">
            <v/>
          </cell>
          <cell r="Y536" t="str">
            <v>-</v>
          </cell>
          <cell r="Z536" t="str">
            <v/>
          </cell>
          <cell r="AB536" t="str">
            <v/>
          </cell>
          <cell r="AH536"/>
          <cell r="AI536"/>
          <cell r="AJ536"/>
          <cell r="AK536"/>
          <cell r="AL536"/>
          <cell r="AM536"/>
          <cell r="AN536"/>
          <cell r="AO536"/>
          <cell r="AP536"/>
          <cell r="AQ536"/>
          <cell r="AR536"/>
          <cell r="AS536"/>
          <cell r="BX536" t="str">
            <v/>
          </cell>
          <cell r="CB536" t="str">
            <v/>
          </cell>
          <cell r="CD536" t="str">
            <v/>
          </cell>
          <cell r="CE536" t="str">
            <v/>
          </cell>
          <cell r="CF536" t="str">
            <v/>
          </cell>
          <cell r="CG536" t="str">
            <v/>
          </cell>
        </row>
        <row r="537">
          <cell r="S537" t="str">
            <v/>
          </cell>
          <cell r="U537" t="str">
            <v/>
          </cell>
          <cell r="X537" t="str">
            <v/>
          </cell>
          <cell r="Y537" t="str">
            <v>-</v>
          </cell>
          <cell r="Z537" t="str">
            <v/>
          </cell>
          <cell r="AB537" t="str">
            <v/>
          </cell>
          <cell r="AH537"/>
          <cell r="AI537"/>
          <cell r="AJ537"/>
          <cell r="AK537"/>
          <cell r="AL537"/>
          <cell r="AM537"/>
          <cell r="AN537"/>
          <cell r="AO537"/>
          <cell r="AP537"/>
          <cell r="AQ537"/>
          <cell r="AR537"/>
          <cell r="AS537"/>
          <cell r="BX537" t="str">
            <v/>
          </cell>
          <cell r="CB537" t="str">
            <v/>
          </cell>
          <cell r="CD537" t="str">
            <v/>
          </cell>
          <cell r="CE537" t="str">
            <v/>
          </cell>
          <cell r="CF537" t="str">
            <v/>
          </cell>
          <cell r="CG537" t="str">
            <v/>
          </cell>
        </row>
        <row r="538">
          <cell r="S538" t="str">
            <v/>
          </cell>
          <cell r="U538" t="str">
            <v/>
          </cell>
          <cell r="X538" t="str">
            <v/>
          </cell>
          <cell r="Y538" t="str">
            <v>-</v>
          </cell>
          <cell r="Z538" t="str">
            <v/>
          </cell>
          <cell r="AB538" t="str">
            <v/>
          </cell>
          <cell r="AH538"/>
          <cell r="AI538"/>
          <cell r="AJ538"/>
          <cell r="AK538"/>
          <cell r="AL538"/>
          <cell r="AM538"/>
          <cell r="AN538"/>
          <cell r="AO538"/>
          <cell r="AP538"/>
          <cell r="AQ538"/>
          <cell r="AR538"/>
          <cell r="AS538"/>
          <cell r="BX538" t="str">
            <v/>
          </cell>
          <cell r="CB538" t="str">
            <v/>
          </cell>
          <cell r="CD538" t="str">
            <v/>
          </cell>
          <cell r="CE538" t="str">
            <v/>
          </cell>
          <cell r="CF538" t="str">
            <v/>
          </cell>
          <cell r="CG538" t="str">
            <v/>
          </cell>
        </row>
        <row r="539">
          <cell r="S539" t="str">
            <v/>
          </cell>
          <cell r="U539" t="str">
            <v/>
          </cell>
          <cell r="X539" t="str">
            <v/>
          </cell>
          <cell r="Y539" t="str">
            <v>-</v>
          </cell>
          <cell r="Z539" t="str">
            <v/>
          </cell>
          <cell r="AB539" t="str">
            <v/>
          </cell>
          <cell r="AH539"/>
          <cell r="AI539"/>
          <cell r="AJ539"/>
          <cell r="AK539"/>
          <cell r="AL539"/>
          <cell r="AM539"/>
          <cell r="AN539"/>
          <cell r="AO539"/>
          <cell r="AP539"/>
          <cell r="AQ539"/>
          <cell r="AR539"/>
          <cell r="AS539"/>
          <cell r="BX539" t="str">
            <v/>
          </cell>
          <cell r="CB539" t="str">
            <v/>
          </cell>
          <cell r="CD539" t="str">
            <v/>
          </cell>
          <cell r="CE539" t="str">
            <v/>
          </cell>
          <cell r="CF539" t="str">
            <v/>
          </cell>
          <cell r="CG539" t="str">
            <v/>
          </cell>
        </row>
        <row r="540">
          <cell r="S540" t="str">
            <v/>
          </cell>
          <cell r="U540" t="str">
            <v/>
          </cell>
          <cell r="X540" t="str">
            <v/>
          </cell>
          <cell r="Y540" t="str">
            <v>-</v>
          </cell>
          <cell r="Z540" t="str">
            <v/>
          </cell>
          <cell r="AB540" t="str">
            <v/>
          </cell>
          <cell r="AH540"/>
          <cell r="AI540"/>
          <cell r="AJ540"/>
          <cell r="AK540"/>
          <cell r="AL540"/>
          <cell r="AM540"/>
          <cell r="AN540"/>
          <cell r="AO540"/>
          <cell r="AP540"/>
          <cell r="AQ540"/>
          <cell r="AR540"/>
          <cell r="AS540"/>
          <cell r="BX540" t="str">
            <v/>
          </cell>
          <cell r="CB540" t="str">
            <v/>
          </cell>
          <cell r="CD540" t="str">
            <v/>
          </cell>
          <cell r="CE540" t="str">
            <v/>
          </cell>
          <cell r="CF540" t="str">
            <v/>
          </cell>
          <cell r="CG540" t="str">
            <v/>
          </cell>
        </row>
        <row r="541">
          <cell r="S541" t="str">
            <v/>
          </cell>
          <cell r="U541" t="str">
            <v/>
          </cell>
          <cell r="X541" t="str">
            <v/>
          </cell>
          <cell r="Y541" t="str">
            <v>-</v>
          </cell>
          <cell r="Z541" t="str">
            <v/>
          </cell>
          <cell r="AB541" t="str">
            <v/>
          </cell>
          <cell r="AH541"/>
          <cell r="AI541"/>
          <cell r="AJ541"/>
          <cell r="AK541"/>
          <cell r="AL541"/>
          <cell r="AM541"/>
          <cell r="AN541"/>
          <cell r="AO541"/>
          <cell r="AP541"/>
          <cell r="AQ541"/>
          <cell r="AR541"/>
          <cell r="AS541"/>
          <cell r="BX541" t="str">
            <v/>
          </cell>
          <cell r="CB541" t="str">
            <v/>
          </cell>
          <cell r="CD541" t="str">
            <v/>
          </cell>
          <cell r="CE541" t="str">
            <v/>
          </cell>
          <cell r="CF541" t="str">
            <v/>
          </cell>
          <cell r="CG541" t="str">
            <v/>
          </cell>
        </row>
        <row r="542">
          <cell r="S542" t="str">
            <v/>
          </cell>
          <cell r="U542" t="str">
            <v/>
          </cell>
          <cell r="X542" t="str">
            <v/>
          </cell>
          <cell r="Y542" t="str">
            <v>-</v>
          </cell>
          <cell r="Z542" t="str">
            <v/>
          </cell>
          <cell r="AB542" t="str">
            <v/>
          </cell>
          <cell r="AH542"/>
          <cell r="AI542"/>
          <cell r="AJ542"/>
          <cell r="AK542"/>
          <cell r="AL542"/>
          <cell r="AM542"/>
          <cell r="AN542"/>
          <cell r="AO542"/>
          <cell r="AP542"/>
          <cell r="AQ542"/>
          <cell r="AR542"/>
          <cell r="AS542"/>
          <cell r="BX542" t="str">
            <v/>
          </cell>
          <cell r="CB542" t="str">
            <v/>
          </cell>
          <cell r="CD542" t="str">
            <v/>
          </cell>
          <cell r="CE542" t="str">
            <v/>
          </cell>
          <cell r="CF542" t="str">
            <v/>
          </cell>
          <cell r="CG542" t="str">
            <v/>
          </cell>
        </row>
        <row r="543">
          <cell r="S543" t="str">
            <v/>
          </cell>
          <cell r="U543" t="str">
            <v/>
          </cell>
          <cell r="X543" t="str">
            <v/>
          </cell>
          <cell r="Y543" t="str">
            <v>-</v>
          </cell>
          <cell r="Z543" t="str">
            <v/>
          </cell>
          <cell r="AB543" t="str">
            <v/>
          </cell>
          <cell r="AH543"/>
          <cell r="AI543"/>
          <cell r="AJ543"/>
          <cell r="AK543"/>
          <cell r="AL543"/>
          <cell r="AM543"/>
          <cell r="AN543"/>
          <cell r="AO543"/>
          <cell r="AP543"/>
          <cell r="AQ543"/>
          <cell r="AR543"/>
          <cell r="AS543"/>
          <cell r="BX543" t="str">
            <v/>
          </cell>
          <cell r="CB543" t="str">
            <v/>
          </cell>
          <cell r="CD543" t="str">
            <v/>
          </cell>
          <cell r="CE543" t="str">
            <v/>
          </cell>
          <cell r="CF543" t="str">
            <v/>
          </cell>
          <cell r="CG543" t="str">
            <v/>
          </cell>
        </row>
        <row r="544">
          <cell r="S544" t="str">
            <v/>
          </cell>
          <cell r="U544" t="str">
            <v/>
          </cell>
          <cell r="X544" t="str">
            <v/>
          </cell>
          <cell r="Y544" t="str">
            <v>-</v>
          </cell>
          <cell r="Z544" t="str">
            <v/>
          </cell>
          <cell r="AB544" t="str">
            <v/>
          </cell>
          <cell r="AH544"/>
          <cell r="AI544"/>
          <cell r="AJ544"/>
          <cell r="AK544"/>
          <cell r="AL544"/>
          <cell r="AM544"/>
          <cell r="AN544"/>
          <cell r="AO544"/>
          <cell r="AP544"/>
          <cell r="AQ544"/>
          <cell r="AR544"/>
          <cell r="AS544"/>
          <cell r="BX544" t="str">
            <v/>
          </cell>
          <cell r="CB544" t="str">
            <v/>
          </cell>
          <cell r="CD544" t="str">
            <v/>
          </cell>
          <cell r="CE544" t="str">
            <v/>
          </cell>
          <cell r="CF544" t="str">
            <v/>
          </cell>
          <cell r="CG544" t="str">
            <v/>
          </cell>
        </row>
        <row r="545">
          <cell r="S545" t="str">
            <v/>
          </cell>
          <cell r="U545" t="str">
            <v/>
          </cell>
          <cell r="X545" t="str">
            <v/>
          </cell>
          <cell r="Y545" t="str">
            <v>-</v>
          </cell>
          <cell r="Z545" t="str">
            <v/>
          </cell>
          <cell r="AB545" t="str">
            <v/>
          </cell>
          <cell r="AH545"/>
          <cell r="AI545"/>
          <cell r="AJ545"/>
          <cell r="AK545"/>
          <cell r="AL545"/>
          <cell r="AM545"/>
          <cell r="AN545"/>
          <cell r="AO545"/>
          <cell r="AP545"/>
          <cell r="AQ545"/>
          <cell r="AR545"/>
          <cell r="AS545"/>
          <cell r="BX545" t="str">
            <v/>
          </cell>
          <cell r="CB545" t="str">
            <v/>
          </cell>
          <cell r="CD545" t="str">
            <v/>
          </cell>
          <cell r="CE545" t="str">
            <v/>
          </cell>
          <cell r="CF545" t="str">
            <v/>
          </cell>
          <cell r="CG545" t="str">
            <v/>
          </cell>
        </row>
        <row r="546">
          <cell r="S546" t="str">
            <v/>
          </cell>
          <cell r="U546" t="str">
            <v/>
          </cell>
          <cell r="X546" t="str">
            <v/>
          </cell>
          <cell r="Y546" t="str">
            <v>-</v>
          </cell>
          <cell r="Z546" t="str">
            <v/>
          </cell>
          <cell r="AB546" t="str">
            <v/>
          </cell>
          <cell r="AH546"/>
          <cell r="AI546"/>
          <cell r="AJ546"/>
          <cell r="AK546"/>
          <cell r="AL546"/>
          <cell r="AM546"/>
          <cell r="AN546"/>
          <cell r="AO546"/>
          <cell r="AP546"/>
          <cell r="AQ546"/>
          <cell r="AR546"/>
          <cell r="AS546"/>
          <cell r="BX546" t="str">
            <v/>
          </cell>
          <cell r="CB546" t="str">
            <v/>
          </cell>
          <cell r="CD546" t="str">
            <v/>
          </cell>
          <cell r="CE546" t="str">
            <v/>
          </cell>
          <cell r="CF546" t="str">
            <v/>
          </cell>
          <cell r="CG546" t="str">
            <v/>
          </cell>
        </row>
        <row r="547">
          <cell r="S547" t="str">
            <v/>
          </cell>
          <cell r="U547" t="str">
            <v/>
          </cell>
          <cell r="X547" t="str">
            <v/>
          </cell>
          <cell r="Y547" t="str">
            <v>-</v>
          </cell>
          <cell r="Z547" t="str">
            <v/>
          </cell>
          <cell r="AB547" t="str">
            <v/>
          </cell>
          <cell r="AH547"/>
          <cell r="AI547"/>
          <cell r="AJ547"/>
          <cell r="AK547"/>
          <cell r="AL547"/>
          <cell r="AM547"/>
          <cell r="AN547"/>
          <cell r="AO547"/>
          <cell r="AP547"/>
          <cell r="AQ547"/>
          <cell r="AR547"/>
          <cell r="AS547"/>
          <cell r="BX547" t="str">
            <v/>
          </cell>
          <cell r="CB547" t="str">
            <v/>
          </cell>
          <cell r="CD547" t="str">
            <v/>
          </cell>
          <cell r="CE547" t="str">
            <v/>
          </cell>
          <cell r="CF547" t="str">
            <v/>
          </cell>
          <cell r="CG547" t="str">
            <v/>
          </cell>
        </row>
        <row r="548">
          <cell r="S548" t="str">
            <v/>
          </cell>
          <cell r="U548" t="str">
            <v/>
          </cell>
          <cell r="X548" t="str">
            <v/>
          </cell>
          <cell r="Y548" t="str">
            <v>-</v>
          </cell>
          <cell r="Z548" t="str">
            <v/>
          </cell>
          <cell r="AB548" t="str">
            <v/>
          </cell>
          <cell r="AH548"/>
          <cell r="AI548"/>
          <cell r="AJ548"/>
          <cell r="AK548"/>
          <cell r="AL548"/>
          <cell r="AM548"/>
          <cell r="AN548"/>
          <cell r="AO548"/>
          <cell r="AP548"/>
          <cell r="AQ548"/>
          <cell r="AR548"/>
          <cell r="AS548"/>
          <cell r="BX548" t="str">
            <v/>
          </cell>
          <cell r="CB548" t="str">
            <v/>
          </cell>
          <cell r="CD548" t="str">
            <v/>
          </cell>
          <cell r="CE548" t="str">
            <v/>
          </cell>
          <cell r="CF548" t="str">
            <v/>
          </cell>
          <cell r="CG548" t="str">
            <v/>
          </cell>
        </row>
        <row r="549">
          <cell r="S549" t="str">
            <v/>
          </cell>
          <cell r="U549" t="str">
            <v/>
          </cell>
          <cell r="X549" t="str">
            <v/>
          </cell>
          <cell r="Y549" t="str">
            <v>-</v>
          </cell>
          <cell r="Z549" t="str">
            <v/>
          </cell>
          <cell r="AB549" t="str">
            <v/>
          </cell>
          <cell r="AH549"/>
          <cell r="AI549"/>
          <cell r="AJ549"/>
          <cell r="AK549"/>
          <cell r="AL549"/>
          <cell r="AM549"/>
          <cell r="AN549"/>
          <cell r="AO549"/>
          <cell r="AP549"/>
          <cell r="AQ549"/>
          <cell r="AR549"/>
          <cell r="AS549"/>
          <cell r="BX549" t="str">
            <v/>
          </cell>
          <cell r="CB549" t="str">
            <v/>
          </cell>
          <cell r="CD549" t="str">
            <v/>
          </cell>
          <cell r="CE549" t="str">
            <v/>
          </cell>
          <cell r="CF549" t="str">
            <v/>
          </cell>
          <cell r="CG549" t="str">
            <v/>
          </cell>
        </row>
        <row r="550">
          <cell r="S550" t="str">
            <v/>
          </cell>
          <cell r="U550" t="str">
            <v/>
          </cell>
          <cell r="X550" t="str">
            <v/>
          </cell>
          <cell r="Y550" t="str">
            <v>-</v>
          </cell>
          <cell r="Z550" t="str">
            <v/>
          </cell>
          <cell r="AB550" t="str">
            <v/>
          </cell>
          <cell r="AH550"/>
          <cell r="AI550"/>
          <cell r="AJ550"/>
          <cell r="AK550"/>
          <cell r="AL550"/>
          <cell r="AM550"/>
          <cell r="AN550"/>
          <cell r="AO550"/>
          <cell r="AP550"/>
          <cell r="AQ550"/>
          <cell r="AR550"/>
          <cell r="AS550"/>
          <cell r="BX550" t="str">
            <v/>
          </cell>
          <cell r="CB550" t="str">
            <v/>
          </cell>
          <cell r="CD550" t="str">
            <v/>
          </cell>
          <cell r="CE550" t="str">
            <v/>
          </cell>
          <cell r="CF550" t="str">
            <v/>
          </cell>
          <cell r="CG550" t="str">
            <v/>
          </cell>
        </row>
        <row r="551">
          <cell r="S551" t="str">
            <v/>
          </cell>
          <cell r="U551" t="str">
            <v/>
          </cell>
          <cell r="X551" t="str">
            <v/>
          </cell>
          <cell r="Y551" t="str">
            <v>-</v>
          </cell>
          <cell r="Z551" t="str">
            <v/>
          </cell>
          <cell r="AB551" t="str">
            <v/>
          </cell>
          <cell r="AH551"/>
          <cell r="AI551"/>
          <cell r="AJ551"/>
          <cell r="AK551"/>
          <cell r="AL551"/>
          <cell r="AM551"/>
          <cell r="AN551"/>
          <cell r="AO551"/>
          <cell r="AP551"/>
          <cell r="AQ551"/>
          <cell r="AR551"/>
          <cell r="AS551"/>
          <cell r="BX551" t="str">
            <v/>
          </cell>
          <cell r="CB551" t="str">
            <v/>
          </cell>
          <cell r="CD551" t="str">
            <v/>
          </cell>
          <cell r="CE551" t="str">
            <v/>
          </cell>
          <cell r="CF551" t="str">
            <v/>
          </cell>
          <cell r="CG551" t="str">
            <v/>
          </cell>
        </row>
        <row r="552">
          <cell r="S552" t="str">
            <v/>
          </cell>
          <cell r="U552" t="str">
            <v/>
          </cell>
          <cell r="X552" t="str">
            <v/>
          </cell>
          <cell r="Y552" t="str">
            <v>-</v>
          </cell>
          <cell r="Z552" t="str">
            <v/>
          </cell>
          <cell r="AB552" t="str">
            <v/>
          </cell>
          <cell r="AH552"/>
          <cell r="AI552"/>
          <cell r="AJ552"/>
          <cell r="AK552"/>
          <cell r="AL552"/>
          <cell r="AM552"/>
          <cell r="AN552"/>
          <cell r="AO552"/>
          <cell r="AP552"/>
          <cell r="AQ552"/>
          <cell r="AR552"/>
          <cell r="AS552"/>
          <cell r="BX552" t="str">
            <v/>
          </cell>
          <cell r="CB552" t="str">
            <v/>
          </cell>
          <cell r="CD552" t="str">
            <v/>
          </cell>
          <cell r="CE552" t="str">
            <v/>
          </cell>
          <cell r="CF552" t="str">
            <v/>
          </cell>
          <cell r="CG552" t="str">
            <v/>
          </cell>
        </row>
        <row r="553">
          <cell r="S553" t="str">
            <v/>
          </cell>
          <cell r="U553" t="str">
            <v/>
          </cell>
          <cell r="X553" t="str">
            <v/>
          </cell>
          <cell r="Y553" t="str">
            <v>-</v>
          </cell>
          <cell r="Z553" t="str">
            <v/>
          </cell>
          <cell r="AB553" t="str">
            <v/>
          </cell>
          <cell r="AH553"/>
          <cell r="AI553"/>
          <cell r="AJ553"/>
          <cell r="AK553"/>
          <cell r="AL553"/>
          <cell r="AM553"/>
          <cell r="AN553"/>
          <cell r="AO553"/>
          <cell r="AP553"/>
          <cell r="AQ553"/>
          <cell r="AR553"/>
          <cell r="AS553"/>
          <cell r="BX553" t="str">
            <v/>
          </cell>
          <cell r="CB553" t="str">
            <v/>
          </cell>
          <cell r="CD553" t="str">
            <v/>
          </cell>
          <cell r="CE553" t="str">
            <v/>
          </cell>
          <cell r="CF553" t="str">
            <v/>
          </cell>
          <cell r="CG553" t="str">
            <v/>
          </cell>
        </row>
        <row r="554">
          <cell r="S554" t="str">
            <v/>
          </cell>
          <cell r="U554" t="str">
            <v/>
          </cell>
          <cell r="X554" t="str">
            <v/>
          </cell>
          <cell r="Y554" t="str">
            <v>-</v>
          </cell>
          <cell r="Z554" t="str">
            <v/>
          </cell>
          <cell r="AB554" t="str">
            <v/>
          </cell>
          <cell r="AH554"/>
          <cell r="AI554"/>
          <cell r="AJ554"/>
          <cell r="AK554"/>
          <cell r="AL554"/>
          <cell r="AM554"/>
          <cell r="AN554"/>
          <cell r="AO554"/>
          <cell r="AP554"/>
          <cell r="AQ554"/>
          <cell r="AR554"/>
          <cell r="AS554"/>
          <cell r="BX554" t="str">
            <v/>
          </cell>
          <cell r="CB554" t="str">
            <v/>
          </cell>
          <cell r="CD554" t="str">
            <v/>
          </cell>
          <cell r="CE554" t="str">
            <v/>
          </cell>
          <cell r="CF554" t="str">
            <v/>
          </cell>
          <cell r="CG554" t="str">
            <v/>
          </cell>
        </row>
        <row r="555">
          <cell r="S555" t="str">
            <v/>
          </cell>
          <cell r="U555" t="str">
            <v/>
          </cell>
          <cell r="X555" t="str">
            <v/>
          </cell>
          <cell r="Y555" t="str">
            <v>-</v>
          </cell>
          <cell r="Z555" t="str">
            <v/>
          </cell>
          <cell r="AB555" t="str">
            <v/>
          </cell>
          <cell r="AH555"/>
          <cell r="AI555"/>
          <cell r="AJ555"/>
          <cell r="AK555"/>
          <cell r="AL555"/>
          <cell r="AM555"/>
          <cell r="AN555"/>
          <cell r="AO555"/>
          <cell r="AP555"/>
          <cell r="AQ555"/>
          <cell r="AR555"/>
          <cell r="AS555"/>
          <cell r="BX555" t="str">
            <v/>
          </cell>
          <cell r="CB555" t="str">
            <v/>
          </cell>
          <cell r="CD555" t="str">
            <v/>
          </cell>
          <cell r="CE555" t="str">
            <v/>
          </cell>
          <cell r="CF555" t="str">
            <v/>
          </cell>
          <cell r="CG555" t="str">
            <v/>
          </cell>
        </row>
        <row r="556">
          <cell r="S556" t="str">
            <v/>
          </cell>
          <cell r="U556" t="str">
            <v/>
          </cell>
          <cell r="X556" t="str">
            <v/>
          </cell>
          <cell r="Y556" t="str">
            <v>-</v>
          </cell>
          <cell r="Z556" t="str">
            <v/>
          </cell>
          <cell r="AB556" t="str">
            <v/>
          </cell>
          <cell r="AH556"/>
          <cell r="AI556"/>
          <cell r="AJ556"/>
          <cell r="AK556"/>
          <cell r="AL556"/>
          <cell r="AM556"/>
          <cell r="AN556"/>
          <cell r="AO556"/>
          <cell r="AP556"/>
          <cell r="AQ556"/>
          <cell r="AR556"/>
          <cell r="AS556"/>
          <cell r="BX556" t="str">
            <v/>
          </cell>
          <cell r="CB556" t="str">
            <v/>
          </cell>
          <cell r="CD556" t="str">
            <v/>
          </cell>
          <cell r="CE556" t="str">
            <v/>
          </cell>
          <cell r="CF556" t="str">
            <v/>
          </cell>
          <cell r="CG556" t="str">
            <v/>
          </cell>
        </row>
        <row r="557">
          <cell r="S557" t="str">
            <v/>
          </cell>
          <cell r="U557" t="str">
            <v/>
          </cell>
          <cell r="X557" t="str">
            <v/>
          </cell>
          <cell r="Y557" t="str">
            <v>-</v>
          </cell>
          <cell r="Z557" t="str">
            <v/>
          </cell>
          <cell r="AB557" t="str">
            <v/>
          </cell>
          <cell r="AH557"/>
          <cell r="AI557"/>
          <cell r="AJ557"/>
          <cell r="AK557"/>
          <cell r="AL557"/>
          <cell r="AM557"/>
          <cell r="AN557"/>
          <cell r="AO557"/>
          <cell r="AP557"/>
          <cell r="AQ557"/>
          <cell r="AR557"/>
          <cell r="AS557"/>
          <cell r="BX557" t="str">
            <v/>
          </cell>
          <cell r="CB557" t="str">
            <v/>
          </cell>
          <cell r="CD557" t="str">
            <v/>
          </cell>
          <cell r="CE557" t="str">
            <v/>
          </cell>
          <cell r="CF557" t="str">
            <v/>
          </cell>
          <cell r="CG557" t="str">
            <v/>
          </cell>
        </row>
        <row r="558">
          <cell r="S558" t="str">
            <v/>
          </cell>
          <cell r="U558" t="str">
            <v/>
          </cell>
          <cell r="X558" t="str">
            <v/>
          </cell>
          <cell r="Y558" t="str">
            <v>-</v>
          </cell>
          <cell r="Z558" t="str">
            <v/>
          </cell>
          <cell r="AB558" t="str">
            <v/>
          </cell>
          <cell r="AH558"/>
          <cell r="AI558"/>
          <cell r="AJ558"/>
          <cell r="AK558"/>
          <cell r="AL558"/>
          <cell r="AM558"/>
          <cell r="AN558"/>
          <cell r="AO558"/>
          <cell r="AP558"/>
          <cell r="AQ558"/>
          <cell r="AR558"/>
          <cell r="AS558"/>
          <cell r="BX558" t="str">
            <v/>
          </cell>
          <cell r="CB558" t="str">
            <v/>
          </cell>
          <cell r="CD558" t="str">
            <v/>
          </cell>
          <cell r="CE558" t="str">
            <v/>
          </cell>
          <cell r="CF558" t="str">
            <v/>
          </cell>
          <cell r="CG558" t="str">
            <v/>
          </cell>
        </row>
        <row r="559">
          <cell r="S559" t="str">
            <v/>
          </cell>
          <cell r="U559" t="str">
            <v/>
          </cell>
          <cell r="X559" t="str">
            <v/>
          </cell>
          <cell r="Y559" t="str">
            <v>-</v>
          </cell>
          <cell r="Z559" t="str">
            <v/>
          </cell>
          <cell r="AB559" t="str">
            <v/>
          </cell>
          <cell r="AH559"/>
          <cell r="AI559"/>
          <cell r="AJ559"/>
          <cell r="AK559"/>
          <cell r="AL559"/>
          <cell r="AM559"/>
          <cell r="AN559"/>
          <cell r="AO559"/>
          <cell r="AP559"/>
          <cell r="AQ559"/>
          <cell r="AR559"/>
          <cell r="AS559"/>
          <cell r="BX559" t="str">
            <v/>
          </cell>
          <cell r="CB559" t="str">
            <v/>
          </cell>
          <cell r="CD559" t="str">
            <v/>
          </cell>
          <cell r="CE559" t="str">
            <v/>
          </cell>
          <cell r="CF559" t="str">
            <v/>
          </cell>
          <cell r="CG559" t="str">
            <v/>
          </cell>
        </row>
        <row r="560">
          <cell r="S560" t="str">
            <v/>
          </cell>
          <cell r="U560" t="str">
            <v/>
          </cell>
          <cell r="X560" t="str">
            <v/>
          </cell>
          <cell r="Y560" t="str">
            <v>-</v>
          </cell>
          <cell r="Z560" t="str">
            <v/>
          </cell>
          <cell r="AB560" t="str">
            <v/>
          </cell>
          <cell r="AH560"/>
          <cell r="AI560"/>
          <cell r="AJ560"/>
          <cell r="AK560"/>
          <cell r="AL560"/>
          <cell r="AM560"/>
          <cell r="AN560"/>
          <cell r="AO560"/>
          <cell r="AP560"/>
          <cell r="AQ560"/>
          <cell r="AR560"/>
          <cell r="AS560"/>
          <cell r="BX560" t="str">
            <v/>
          </cell>
          <cell r="CB560" t="str">
            <v/>
          </cell>
          <cell r="CD560" t="str">
            <v/>
          </cell>
          <cell r="CE560" t="str">
            <v/>
          </cell>
          <cell r="CF560" t="str">
            <v/>
          </cell>
          <cell r="CG560" t="str">
            <v/>
          </cell>
        </row>
        <row r="561">
          <cell r="S561" t="str">
            <v/>
          </cell>
          <cell r="U561" t="str">
            <v/>
          </cell>
          <cell r="X561" t="str">
            <v/>
          </cell>
          <cell r="Y561" t="str">
            <v>-</v>
          </cell>
          <cell r="Z561" t="str">
            <v/>
          </cell>
          <cell r="AB561" t="str">
            <v/>
          </cell>
          <cell r="AH561"/>
          <cell r="AI561"/>
          <cell r="AJ561"/>
          <cell r="AK561"/>
          <cell r="AL561"/>
          <cell r="AM561"/>
          <cell r="AN561"/>
          <cell r="AO561"/>
          <cell r="AP561"/>
          <cell r="AQ561"/>
          <cell r="AR561"/>
          <cell r="AS561"/>
          <cell r="BX561" t="str">
            <v/>
          </cell>
          <cell r="CB561" t="str">
            <v/>
          </cell>
          <cell r="CD561" t="str">
            <v/>
          </cell>
          <cell r="CE561" t="str">
            <v/>
          </cell>
          <cell r="CF561" t="str">
            <v/>
          </cell>
          <cell r="CG561" t="str">
            <v/>
          </cell>
        </row>
        <row r="562">
          <cell r="S562" t="str">
            <v/>
          </cell>
          <cell r="U562" t="str">
            <v/>
          </cell>
          <cell r="X562" t="str">
            <v/>
          </cell>
          <cell r="Y562" t="str">
            <v>-</v>
          </cell>
          <cell r="Z562" t="str">
            <v/>
          </cell>
          <cell r="AB562" t="str">
            <v/>
          </cell>
          <cell r="AH562"/>
          <cell r="AI562"/>
          <cell r="AJ562"/>
          <cell r="AK562"/>
          <cell r="AL562"/>
          <cell r="AM562"/>
          <cell r="AN562"/>
          <cell r="AO562"/>
          <cell r="AP562"/>
          <cell r="AQ562"/>
          <cell r="AR562"/>
          <cell r="AS562"/>
          <cell r="BX562" t="str">
            <v/>
          </cell>
          <cell r="CB562" t="str">
            <v/>
          </cell>
          <cell r="CD562" t="str">
            <v/>
          </cell>
          <cell r="CE562" t="str">
            <v/>
          </cell>
          <cell r="CF562" t="str">
            <v/>
          </cell>
          <cell r="CG562" t="str">
            <v/>
          </cell>
        </row>
        <row r="563">
          <cell r="S563" t="str">
            <v/>
          </cell>
          <cell r="U563" t="str">
            <v/>
          </cell>
          <cell r="X563" t="str">
            <v/>
          </cell>
          <cell r="Y563" t="str">
            <v>-</v>
          </cell>
          <cell r="Z563" t="str">
            <v/>
          </cell>
          <cell r="AB563" t="str">
            <v/>
          </cell>
          <cell r="AH563"/>
          <cell r="AI563"/>
          <cell r="AJ563"/>
          <cell r="AK563"/>
          <cell r="AL563"/>
          <cell r="AM563"/>
          <cell r="AN563"/>
          <cell r="AO563"/>
          <cell r="AP563"/>
          <cell r="AQ563"/>
          <cell r="AR563"/>
          <cell r="AS563"/>
          <cell r="BX563" t="str">
            <v/>
          </cell>
          <cell r="CB563" t="str">
            <v/>
          </cell>
          <cell r="CD563" t="str">
            <v/>
          </cell>
          <cell r="CE563" t="str">
            <v/>
          </cell>
          <cell r="CF563" t="str">
            <v/>
          </cell>
          <cell r="CG563" t="str">
            <v/>
          </cell>
        </row>
        <row r="564">
          <cell r="S564" t="str">
            <v/>
          </cell>
          <cell r="U564" t="str">
            <v/>
          </cell>
          <cell r="X564" t="str">
            <v/>
          </cell>
          <cell r="Y564" t="str">
            <v>-</v>
          </cell>
          <cell r="Z564" t="str">
            <v/>
          </cell>
          <cell r="AB564" t="str">
            <v/>
          </cell>
          <cell r="AH564"/>
          <cell r="AI564"/>
          <cell r="AJ564"/>
          <cell r="AK564"/>
          <cell r="AL564"/>
          <cell r="AM564"/>
          <cell r="AN564"/>
          <cell r="AO564"/>
          <cell r="AP564"/>
          <cell r="AQ564"/>
          <cell r="AR564"/>
          <cell r="AS564"/>
          <cell r="BX564" t="str">
            <v/>
          </cell>
          <cell r="CB564" t="str">
            <v/>
          </cell>
          <cell r="CD564" t="str">
            <v/>
          </cell>
          <cell r="CE564" t="str">
            <v/>
          </cell>
          <cell r="CF564" t="str">
            <v/>
          </cell>
          <cell r="CG564" t="str">
            <v/>
          </cell>
        </row>
        <row r="565">
          <cell r="S565" t="str">
            <v/>
          </cell>
          <cell r="U565" t="str">
            <v/>
          </cell>
          <cell r="X565" t="str">
            <v/>
          </cell>
          <cell r="Y565" t="str">
            <v>-</v>
          </cell>
          <cell r="Z565" t="str">
            <v/>
          </cell>
          <cell r="AB565" t="str">
            <v/>
          </cell>
          <cell r="AH565"/>
          <cell r="AI565"/>
          <cell r="AJ565"/>
          <cell r="AK565"/>
          <cell r="AL565"/>
          <cell r="AM565"/>
          <cell r="AN565"/>
          <cell r="AO565"/>
          <cell r="AP565"/>
          <cell r="AQ565"/>
          <cell r="AR565"/>
          <cell r="AS565"/>
          <cell r="BX565" t="str">
            <v/>
          </cell>
          <cell r="CB565" t="str">
            <v/>
          </cell>
          <cell r="CD565" t="str">
            <v/>
          </cell>
          <cell r="CE565" t="str">
            <v/>
          </cell>
          <cell r="CF565" t="str">
            <v/>
          </cell>
          <cell r="CG565" t="str">
            <v/>
          </cell>
        </row>
        <row r="566">
          <cell r="S566" t="str">
            <v/>
          </cell>
          <cell r="U566" t="str">
            <v/>
          </cell>
          <cell r="X566" t="str">
            <v/>
          </cell>
          <cell r="Y566" t="str">
            <v>-</v>
          </cell>
          <cell r="Z566" t="str">
            <v/>
          </cell>
          <cell r="AB566" t="str">
            <v/>
          </cell>
          <cell r="AH566"/>
          <cell r="AI566"/>
          <cell r="AJ566"/>
          <cell r="AK566"/>
          <cell r="AL566"/>
          <cell r="AM566"/>
          <cell r="AN566"/>
          <cell r="AO566"/>
          <cell r="AP566"/>
          <cell r="AQ566"/>
          <cell r="AR566"/>
          <cell r="AS566"/>
          <cell r="BX566" t="str">
            <v/>
          </cell>
          <cell r="CB566" t="str">
            <v/>
          </cell>
          <cell r="CD566" t="str">
            <v/>
          </cell>
          <cell r="CE566" t="str">
            <v/>
          </cell>
          <cell r="CF566" t="str">
            <v/>
          </cell>
          <cell r="CG566" t="str">
            <v/>
          </cell>
        </row>
        <row r="567">
          <cell r="S567" t="str">
            <v/>
          </cell>
          <cell r="U567" t="str">
            <v/>
          </cell>
          <cell r="X567" t="str">
            <v/>
          </cell>
          <cell r="Y567" t="str">
            <v>-</v>
          </cell>
          <cell r="Z567" t="str">
            <v/>
          </cell>
          <cell r="AB567" t="str">
            <v/>
          </cell>
          <cell r="AH567"/>
          <cell r="AI567"/>
          <cell r="AJ567"/>
          <cell r="AK567"/>
          <cell r="AL567"/>
          <cell r="AM567"/>
          <cell r="AN567"/>
          <cell r="AO567"/>
          <cell r="AP567"/>
          <cell r="AQ567"/>
          <cell r="AR567"/>
          <cell r="AS567"/>
          <cell r="BX567" t="str">
            <v/>
          </cell>
          <cell r="CB567" t="str">
            <v/>
          </cell>
          <cell r="CD567" t="str">
            <v/>
          </cell>
          <cell r="CE567" t="str">
            <v/>
          </cell>
          <cell r="CF567" t="str">
            <v/>
          </cell>
          <cell r="CG567" t="str">
            <v/>
          </cell>
        </row>
        <row r="568">
          <cell r="S568" t="str">
            <v/>
          </cell>
          <cell r="U568" t="str">
            <v/>
          </cell>
          <cell r="X568" t="str">
            <v/>
          </cell>
          <cell r="Y568" t="str">
            <v>-</v>
          </cell>
          <cell r="Z568" t="str">
            <v/>
          </cell>
          <cell r="AB568" t="str">
            <v/>
          </cell>
          <cell r="AH568"/>
          <cell r="AI568"/>
          <cell r="AJ568"/>
          <cell r="AK568"/>
          <cell r="AL568"/>
          <cell r="AM568"/>
          <cell r="AN568"/>
          <cell r="AO568"/>
          <cell r="AP568"/>
          <cell r="AQ568"/>
          <cell r="AR568"/>
          <cell r="AS568"/>
          <cell r="BX568" t="str">
            <v/>
          </cell>
          <cell r="CB568" t="str">
            <v/>
          </cell>
          <cell r="CD568" t="str">
            <v/>
          </cell>
          <cell r="CE568" t="str">
            <v/>
          </cell>
          <cell r="CF568" t="str">
            <v/>
          </cell>
          <cell r="CG568" t="str">
            <v/>
          </cell>
        </row>
        <row r="569">
          <cell r="S569" t="str">
            <v/>
          </cell>
          <cell r="U569" t="str">
            <v/>
          </cell>
          <cell r="X569" t="str">
            <v/>
          </cell>
          <cell r="Y569" t="str">
            <v>-</v>
          </cell>
          <cell r="Z569" t="str">
            <v/>
          </cell>
          <cell r="AB569" t="str">
            <v/>
          </cell>
          <cell r="AH569"/>
          <cell r="AI569"/>
          <cell r="AJ569"/>
          <cell r="AK569"/>
          <cell r="AL569"/>
          <cell r="AM569"/>
          <cell r="AN569"/>
          <cell r="AO569"/>
          <cell r="AP569"/>
          <cell r="AQ569"/>
          <cell r="AR569"/>
          <cell r="AS569"/>
          <cell r="BX569" t="str">
            <v/>
          </cell>
          <cell r="CB569" t="str">
            <v/>
          </cell>
          <cell r="CD569" t="str">
            <v/>
          </cell>
          <cell r="CE569" t="str">
            <v/>
          </cell>
          <cell r="CF569" t="str">
            <v/>
          </cell>
          <cell r="CG569" t="str">
            <v/>
          </cell>
        </row>
        <row r="570">
          <cell r="S570" t="str">
            <v/>
          </cell>
          <cell r="U570" t="str">
            <v/>
          </cell>
          <cell r="X570" t="str">
            <v/>
          </cell>
          <cell r="Y570" t="str">
            <v>-</v>
          </cell>
          <cell r="Z570" t="str">
            <v/>
          </cell>
          <cell r="AB570" t="str">
            <v/>
          </cell>
          <cell r="AH570"/>
          <cell r="AI570"/>
          <cell r="AJ570"/>
          <cell r="AK570"/>
          <cell r="AL570"/>
          <cell r="AM570"/>
          <cell r="AN570"/>
          <cell r="AO570"/>
          <cell r="AP570"/>
          <cell r="AQ570"/>
          <cell r="AR570"/>
          <cell r="AS570"/>
          <cell r="BX570" t="str">
            <v/>
          </cell>
          <cell r="CB570" t="str">
            <v/>
          </cell>
          <cell r="CD570" t="str">
            <v/>
          </cell>
          <cell r="CE570" t="str">
            <v/>
          </cell>
          <cell r="CF570" t="str">
            <v/>
          </cell>
          <cell r="CG570" t="str">
            <v/>
          </cell>
        </row>
        <row r="571">
          <cell r="S571" t="str">
            <v/>
          </cell>
          <cell r="U571" t="str">
            <v/>
          </cell>
          <cell r="X571" t="str">
            <v/>
          </cell>
          <cell r="Y571" t="str">
            <v>-</v>
          </cell>
          <cell r="Z571" t="str">
            <v/>
          </cell>
          <cell r="AB571" t="str">
            <v/>
          </cell>
          <cell r="AH571"/>
          <cell r="AI571"/>
          <cell r="AJ571"/>
          <cell r="AK571"/>
          <cell r="AL571"/>
          <cell r="AM571"/>
          <cell r="AN571"/>
          <cell r="AO571"/>
          <cell r="AP571"/>
          <cell r="AQ571"/>
          <cell r="AR571"/>
          <cell r="AS571"/>
          <cell r="BX571" t="str">
            <v/>
          </cell>
          <cell r="CB571" t="str">
            <v/>
          </cell>
          <cell r="CD571" t="str">
            <v/>
          </cell>
          <cell r="CE571" t="str">
            <v/>
          </cell>
          <cell r="CF571" t="str">
            <v/>
          </cell>
          <cell r="CG571" t="str">
            <v/>
          </cell>
        </row>
        <row r="572">
          <cell r="S572" t="str">
            <v/>
          </cell>
          <cell r="U572" t="str">
            <v/>
          </cell>
          <cell r="X572" t="str">
            <v/>
          </cell>
          <cell r="Y572" t="str">
            <v>-</v>
          </cell>
          <cell r="Z572" t="str">
            <v/>
          </cell>
          <cell r="AB572" t="str">
            <v/>
          </cell>
          <cell r="AH572"/>
          <cell r="AI572"/>
          <cell r="AJ572"/>
          <cell r="AK572"/>
          <cell r="AL572"/>
          <cell r="AM572"/>
          <cell r="AN572"/>
          <cell r="AO572"/>
          <cell r="AP572"/>
          <cell r="AQ572"/>
          <cell r="AR572"/>
          <cell r="AS572"/>
          <cell r="BX572" t="str">
            <v/>
          </cell>
          <cell r="CB572" t="str">
            <v/>
          </cell>
          <cell r="CD572" t="str">
            <v/>
          </cell>
          <cell r="CE572" t="str">
            <v/>
          </cell>
          <cell r="CF572" t="str">
            <v/>
          </cell>
          <cell r="CG572" t="str">
            <v/>
          </cell>
        </row>
        <row r="573">
          <cell r="S573" t="str">
            <v/>
          </cell>
          <cell r="U573" t="str">
            <v/>
          </cell>
          <cell r="X573" t="str">
            <v/>
          </cell>
          <cell r="Y573" t="str">
            <v>-</v>
          </cell>
          <cell r="Z573" t="str">
            <v/>
          </cell>
          <cell r="AB573" t="str">
            <v/>
          </cell>
          <cell r="AH573"/>
          <cell r="AI573"/>
          <cell r="AJ573"/>
          <cell r="AK573"/>
          <cell r="AL573"/>
          <cell r="AM573"/>
          <cell r="AN573"/>
          <cell r="AO573"/>
          <cell r="AP573"/>
          <cell r="AQ573"/>
          <cell r="AR573"/>
          <cell r="AS573"/>
          <cell r="BX573" t="str">
            <v/>
          </cell>
          <cell r="CB573" t="str">
            <v/>
          </cell>
          <cell r="CD573" t="str">
            <v/>
          </cell>
          <cell r="CE573" t="str">
            <v/>
          </cell>
          <cell r="CF573" t="str">
            <v/>
          </cell>
          <cell r="CG573" t="str">
            <v/>
          </cell>
        </row>
        <row r="574">
          <cell r="S574" t="str">
            <v/>
          </cell>
          <cell r="U574" t="str">
            <v/>
          </cell>
          <cell r="X574" t="str">
            <v/>
          </cell>
          <cell r="Y574" t="str">
            <v>-</v>
          </cell>
          <cell r="Z574" t="str">
            <v/>
          </cell>
          <cell r="AB574" t="str">
            <v/>
          </cell>
          <cell r="AH574"/>
          <cell r="AI574"/>
          <cell r="AJ574"/>
          <cell r="AK574"/>
          <cell r="AL574"/>
          <cell r="AM574"/>
          <cell r="AN574"/>
          <cell r="AO574"/>
          <cell r="AP574"/>
          <cell r="AQ574"/>
          <cell r="AR574"/>
          <cell r="AS574"/>
          <cell r="BX574" t="str">
            <v/>
          </cell>
          <cell r="CB574" t="str">
            <v/>
          </cell>
          <cell r="CD574" t="str">
            <v/>
          </cell>
          <cell r="CE574" t="str">
            <v/>
          </cell>
          <cell r="CF574" t="str">
            <v/>
          </cell>
          <cell r="CG574" t="str">
            <v/>
          </cell>
        </row>
        <row r="575">
          <cell r="S575" t="str">
            <v/>
          </cell>
          <cell r="U575" t="str">
            <v/>
          </cell>
          <cell r="X575" t="str">
            <v/>
          </cell>
          <cell r="Y575" t="str">
            <v>-</v>
          </cell>
          <cell r="Z575" t="str">
            <v/>
          </cell>
          <cell r="AB575" t="str">
            <v/>
          </cell>
          <cell r="AH575"/>
          <cell r="AI575"/>
          <cell r="AJ575"/>
          <cell r="AK575"/>
          <cell r="AL575"/>
          <cell r="AM575"/>
          <cell r="AN575"/>
          <cell r="AO575"/>
          <cell r="AP575"/>
          <cell r="AQ575"/>
          <cell r="AR575"/>
          <cell r="AS575"/>
          <cell r="BX575" t="str">
            <v/>
          </cell>
          <cell r="CB575" t="str">
            <v/>
          </cell>
          <cell r="CD575" t="str">
            <v/>
          </cell>
          <cell r="CE575" t="str">
            <v/>
          </cell>
          <cell r="CF575" t="str">
            <v/>
          </cell>
          <cell r="CG575" t="str">
            <v/>
          </cell>
        </row>
        <row r="576">
          <cell r="S576" t="str">
            <v/>
          </cell>
          <cell r="U576" t="str">
            <v/>
          </cell>
          <cell r="X576" t="str">
            <v/>
          </cell>
          <cell r="Y576" t="str">
            <v>-</v>
          </cell>
          <cell r="Z576" t="str">
            <v/>
          </cell>
          <cell r="AB576" t="str">
            <v/>
          </cell>
          <cell r="AH576"/>
          <cell r="AI576"/>
          <cell r="AJ576"/>
          <cell r="AK576"/>
          <cell r="AL576"/>
          <cell r="AM576"/>
          <cell r="AN576"/>
          <cell r="AO576"/>
          <cell r="AP576"/>
          <cell r="AQ576"/>
          <cell r="AR576"/>
          <cell r="AS576"/>
          <cell r="BX576" t="str">
            <v/>
          </cell>
          <cell r="CB576" t="str">
            <v/>
          </cell>
          <cell r="CD576" t="str">
            <v/>
          </cell>
          <cell r="CE576" t="str">
            <v/>
          </cell>
          <cell r="CF576" t="str">
            <v/>
          </cell>
          <cell r="CG576" t="str">
            <v/>
          </cell>
        </row>
        <row r="577">
          <cell r="S577" t="str">
            <v/>
          </cell>
          <cell r="U577" t="str">
            <v/>
          </cell>
          <cell r="X577" t="str">
            <v/>
          </cell>
          <cell r="Y577" t="str">
            <v>-</v>
          </cell>
          <cell r="Z577" t="str">
            <v/>
          </cell>
          <cell r="AB577" t="str">
            <v/>
          </cell>
          <cell r="AH577"/>
          <cell r="AI577"/>
          <cell r="AJ577"/>
          <cell r="AK577"/>
          <cell r="AL577"/>
          <cell r="AM577"/>
          <cell r="AN577"/>
          <cell r="AO577"/>
          <cell r="AP577"/>
          <cell r="AQ577"/>
          <cell r="AR577"/>
          <cell r="AS577"/>
          <cell r="BX577" t="str">
            <v/>
          </cell>
          <cell r="CB577" t="str">
            <v/>
          </cell>
          <cell r="CD577" t="str">
            <v/>
          </cell>
          <cell r="CE577" t="str">
            <v/>
          </cell>
          <cell r="CF577" t="str">
            <v/>
          </cell>
          <cell r="CG577" t="str">
            <v/>
          </cell>
        </row>
        <row r="578">
          <cell r="S578" t="str">
            <v/>
          </cell>
          <cell r="U578" t="str">
            <v/>
          </cell>
          <cell r="X578" t="str">
            <v/>
          </cell>
          <cell r="Y578" t="str">
            <v>-</v>
          </cell>
          <cell r="Z578" t="str">
            <v/>
          </cell>
          <cell r="AB578" t="str">
            <v/>
          </cell>
          <cell r="AH578"/>
          <cell r="AI578"/>
          <cell r="AJ578"/>
          <cell r="AK578"/>
          <cell r="AL578"/>
          <cell r="AM578"/>
          <cell r="AN578"/>
          <cell r="AO578"/>
          <cell r="AP578"/>
          <cell r="AQ578"/>
          <cell r="AR578"/>
          <cell r="AS578"/>
          <cell r="BX578" t="str">
            <v/>
          </cell>
          <cell r="CB578" t="str">
            <v/>
          </cell>
          <cell r="CD578" t="str">
            <v/>
          </cell>
          <cell r="CE578" t="str">
            <v/>
          </cell>
          <cell r="CF578" t="str">
            <v/>
          </cell>
          <cell r="CG578" t="str">
            <v/>
          </cell>
        </row>
        <row r="579">
          <cell r="S579" t="str">
            <v/>
          </cell>
          <cell r="U579" t="str">
            <v/>
          </cell>
          <cell r="X579" t="str">
            <v/>
          </cell>
          <cell r="Y579" t="str">
            <v>-</v>
          </cell>
          <cell r="Z579" t="str">
            <v/>
          </cell>
          <cell r="AB579" t="str">
            <v/>
          </cell>
          <cell r="AH579"/>
          <cell r="AI579"/>
          <cell r="AJ579"/>
          <cell r="AK579"/>
          <cell r="AL579"/>
          <cell r="AM579"/>
          <cell r="AN579"/>
          <cell r="AO579"/>
          <cell r="AP579"/>
          <cell r="AQ579"/>
          <cell r="AR579"/>
          <cell r="AS579"/>
          <cell r="BX579" t="str">
            <v/>
          </cell>
          <cell r="CB579" t="str">
            <v/>
          </cell>
          <cell r="CD579" t="str">
            <v/>
          </cell>
          <cell r="CE579" t="str">
            <v/>
          </cell>
          <cell r="CF579" t="str">
            <v/>
          </cell>
          <cell r="CG579" t="str">
            <v/>
          </cell>
        </row>
        <row r="580">
          <cell r="S580" t="str">
            <v/>
          </cell>
          <cell r="U580" t="str">
            <v/>
          </cell>
          <cell r="X580" t="str">
            <v/>
          </cell>
          <cell r="Y580" t="str">
            <v>-</v>
          </cell>
          <cell r="Z580" t="str">
            <v/>
          </cell>
          <cell r="AB580" t="str">
            <v/>
          </cell>
          <cell r="AH580"/>
          <cell r="AI580"/>
          <cell r="AJ580"/>
          <cell r="AK580"/>
          <cell r="AL580"/>
          <cell r="AM580"/>
          <cell r="AN580"/>
          <cell r="AO580"/>
          <cell r="AP580"/>
          <cell r="AQ580"/>
          <cell r="AR580"/>
          <cell r="AS580"/>
          <cell r="BX580" t="str">
            <v/>
          </cell>
          <cell r="CB580" t="str">
            <v/>
          </cell>
          <cell r="CD580" t="str">
            <v/>
          </cell>
          <cell r="CE580" t="str">
            <v/>
          </cell>
          <cell r="CF580" t="str">
            <v/>
          </cell>
          <cell r="CG580" t="str">
            <v/>
          </cell>
        </row>
        <row r="581">
          <cell r="S581" t="str">
            <v/>
          </cell>
          <cell r="U581" t="str">
            <v/>
          </cell>
          <cell r="X581" t="str">
            <v/>
          </cell>
          <cell r="Y581" t="str">
            <v>-</v>
          </cell>
          <cell r="Z581" t="str">
            <v/>
          </cell>
          <cell r="AB581" t="str">
            <v/>
          </cell>
          <cell r="AH581"/>
          <cell r="AI581"/>
          <cell r="AJ581"/>
          <cell r="AK581"/>
          <cell r="AL581"/>
          <cell r="AM581"/>
          <cell r="AN581"/>
          <cell r="AO581"/>
          <cell r="AP581"/>
          <cell r="AQ581"/>
          <cell r="AR581"/>
          <cell r="AS581"/>
          <cell r="BX581" t="str">
            <v/>
          </cell>
          <cell r="CB581" t="str">
            <v/>
          </cell>
          <cell r="CD581" t="str">
            <v/>
          </cell>
          <cell r="CE581" t="str">
            <v/>
          </cell>
          <cell r="CF581" t="str">
            <v/>
          </cell>
          <cell r="CG581" t="str">
            <v/>
          </cell>
        </row>
        <row r="582">
          <cell r="S582" t="str">
            <v/>
          </cell>
          <cell r="U582" t="str">
            <v/>
          </cell>
          <cell r="X582" t="str">
            <v/>
          </cell>
          <cell r="Y582" t="str">
            <v>-</v>
          </cell>
          <cell r="Z582" t="str">
            <v/>
          </cell>
          <cell r="AB582" t="str">
            <v/>
          </cell>
          <cell r="AH582"/>
          <cell r="AI582"/>
          <cell r="AJ582"/>
          <cell r="AK582"/>
          <cell r="AL582"/>
          <cell r="AM582"/>
          <cell r="AN582"/>
          <cell r="AO582"/>
          <cell r="AP582"/>
          <cell r="AQ582"/>
          <cell r="AR582"/>
          <cell r="AS582"/>
          <cell r="BX582" t="str">
            <v/>
          </cell>
          <cell r="CB582" t="str">
            <v/>
          </cell>
          <cell r="CD582" t="str">
            <v/>
          </cell>
          <cell r="CE582" t="str">
            <v/>
          </cell>
          <cell r="CF582" t="str">
            <v/>
          </cell>
          <cell r="CG582" t="str">
            <v/>
          </cell>
        </row>
        <row r="583">
          <cell r="S583" t="str">
            <v/>
          </cell>
          <cell r="U583" t="str">
            <v/>
          </cell>
          <cell r="X583" t="str">
            <v/>
          </cell>
          <cell r="Y583" t="str">
            <v>-</v>
          </cell>
          <cell r="Z583" t="str">
            <v/>
          </cell>
          <cell r="AB583" t="str">
            <v/>
          </cell>
          <cell r="AH583"/>
          <cell r="AI583"/>
          <cell r="AJ583"/>
          <cell r="AK583"/>
          <cell r="AL583"/>
          <cell r="AM583"/>
          <cell r="AN583"/>
          <cell r="AO583"/>
          <cell r="AP583"/>
          <cell r="AQ583"/>
          <cell r="AR583"/>
          <cell r="AS583"/>
          <cell r="BX583" t="str">
            <v/>
          </cell>
          <cell r="CB583" t="str">
            <v/>
          </cell>
          <cell r="CD583" t="str">
            <v/>
          </cell>
          <cell r="CE583" t="str">
            <v/>
          </cell>
          <cell r="CF583" t="str">
            <v/>
          </cell>
          <cell r="CG583" t="str">
            <v/>
          </cell>
        </row>
        <row r="584">
          <cell r="S584" t="str">
            <v/>
          </cell>
          <cell r="U584" t="str">
            <v/>
          </cell>
          <cell r="X584" t="str">
            <v/>
          </cell>
          <cell r="Y584" t="str">
            <v>-</v>
          </cell>
          <cell r="Z584" t="str">
            <v/>
          </cell>
          <cell r="AB584" t="str">
            <v/>
          </cell>
          <cell r="AH584"/>
          <cell r="AI584"/>
          <cell r="AJ584"/>
          <cell r="AK584"/>
          <cell r="AL584"/>
          <cell r="AM584"/>
          <cell r="AN584"/>
          <cell r="AO584"/>
          <cell r="AP584"/>
          <cell r="AQ584"/>
          <cell r="AR584"/>
          <cell r="AS584"/>
          <cell r="BX584" t="str">
            <v/>
          </cell>
          <cell r="CB584" t="str">
            <v/>
          </cell>
          <cell r="CD584" t="str">
            <v/>
          </cell>
          <cell r="CE584" t="str">
            <v/>
          </cell>
          <cell r="CF584" t="str">
            <v/>
          </cell>
          <cell r="CG584" t="str">
            <v/>
          </cell>
        </row>
        <row r="585">
          <cell r="S585" t="str">
            <v/>
          </cell>
          <cell r="U585" t="str">
            <v/>
          </cell>
          <cell r="X585" t="str">
            <v/>
          </cell>
          <cell r="Y585" t="str">
            <v>-</v>
          </cell>
          <cell r="Z585" t="str">
            <v/>
          </cell>
          <cell r="AB585" t="str">
            <v/>
          </cell>
          <cell r="AH585"/>
          <cell r="AI585"/>
          <cell r="AJ585"/>
          <cell r="AK585"/>
          <cell r="AL585"/>
          <cell r="AM585"/>
          <cell r="AN585"/>
          <cell r="AO585"/>
          <cell r="AP585"/>
          <cell r="AQ585"/>
          <cell r="AR585"/>
          <cell r="AS585"/>
          <cell r="BX585" t="str">
            <v/>
          </cell>
          <cell r="CB585" t="str">
            <v/>
          </cell>
          <cell r="CD585" t="str">
            <v/>
          </cell>
          <cell r="CE585" t="str">
            <v/>
          </cell>
          <cell r="CF585" t="str">
            <v/>
          </cell>
          <cell r="CG585" t="str">
            <v/>
          </cell>
        </row>
        <row r="586">
          <cell r="S586" t="str">
            <v/>
          </cell>
          <cell r="U586" t="str">
            <v/>
          </cell>
          <cell r="X586" t="str">
            <v/>
          </cell>
          <cell r="Y586" t="str">
            <v>-</v>
          </cell>
          <cell r="Z586" t="str">
            <v/>
          </cell>
          <cell r="AB586" t="str">
            <v/>
          </cell>
          <cell r="AH586"/>
          <cell r="AI586"/>
          <cell r="AJ586"/>
          <cell r="AK586"/>
          <cell r="AL586"/>
          <cell r="AM586"/>
          <cell r="AN586"/>
          <cell r="AO586"/>
          <cell r="AP586"/>
          <cell r="AQ586"/>
          <cell r="AR586"/>
          <cell r="AS586"/>
          <cell r="BX586" t="str">
            <v/>
          </cell>
          <cell r="CB586" t="str">
            <v/>
          </cell>
          <cell r="CD586" t="str">
            <v/>
          </cell>
          <cell r="CE586" t="str">
            <v/>
          </cell>
          <cell r="CF586" t="str">
            <v/>
          </cell>
          <cell r="CG586" t="str">
            <v/>
          </cell>
        </row>
        <row r="587">
          <cell r="S587" t="str">
            <v/>
          </cell>
          <cell r="U587" t="str">
            <v/>
          </cell>
          <cell r="X587" t="str">
            <v/>
          </cell>
          <cell r="Y587" t="str">
            <v>-</v>
          </cell>
          <cell r="Z587" t="str">
            <v/>
          </cell>
          <cell r="AB587" t="str">
            <v/>
          </cell>
          <cell r="AH587"/>
          <cell r="AI587"/>
          <cell r="AJ587"/>
          <cell r="AK587"/>
          <cell r="AL587"/>
          <cell r="AM587"/>
          <cell r="AN587"/>
          <cell r="AO587"/>
          <cell r="AP587"/>
          <cell r="AQ587"/>
          <cell r="AR587"/>
          <cell r="AS587"/>
          <cell r="BX587" t="str">
            <v/>
          </cell>
          <cell r="CB587" t="str">
            <v/>
          </cell>
          <cell r="CD587" t="str">
            <v/>
          </cell>
          <cell r="CE587" t="str">
            <v/>
          </cell>
          <cell r="CF587" t="str">
            <v/>
          </cell>
          <cell r="CG587" t="str">
            <v/>
          </cell>
        </row>
        <row r="588">
          <cell r="S588" t="str">
            <v/>
          </cell>
          <cell r="U588" t="str">
            <v/>
          </cell>
          <cell r="X588" t="str">
            <v/>
          </cell>
          <cell r="Y588" t="str">
            <v>-</v>
          </cell>
          <cell r="Z588" t="str">
            <v/>
          </cell>
          <cell r="AB588" t="str">
            <v/>
          </cell>
          <cell r="AH588"/>
          <cell r="AI588"/>
          <cell r="AJ588"/>
          <cell r="AK588"/>
          <cell r="AL588"/>
          <cell r="AM588"/>
          <cell r="AN588"/>
          <cell r="AO588"/>
          <cell r="AP588"/>
          <cell r="AQ588"/>
          <cell r="AR588"/>
          <cell r="AS588"/>
          <cell r="BX588" t="str">
            <v/>
          </cell>
          <cell r="CB588" t="str">
            <v/>
          </cell>
          <cell r="CD588" t="str">
            <v/>
          </cell>
          <cell r="CE588" t="str">
            <v/>
          </cell>
          <cell r="CF588" t="str">
            <v/>
          </cell>
          <cell r="CG588" t="str">
            <v/>
          </cell>
        </row>
        <row r="589">
          <cell r="S589" t="str">
            <v/>
          </cell>
          <cell r="U589" t="str">
            <v/>
          </cell>
          <cell r="X589" t="str">
            <v/>
          </cell>
          <cell r="Y589" t="str">
            <v>-</v>
          </cell>
          <cell r="Z589" t="str">
            <v/>
          </cell>
          <cell r="AB589" t="str">
            <v/>
          </cell>
          <cell r="AH589"/>
          <cell r="AI589"/>
          <cell r="AJ589"/>
          <cell r="AK589"/>
          <cell r="AL589"/>
          <cell r="AM589"/>
          <cell r="AN589"/>
          <cell r="AO589"/>
          <cell r="AP589"/>
          <cell r="AQ589"/>
          <cell r="AR589"/>
          <cell r="AS589"/>
          <cell r="BX589" t="str">
            <v/>
          </cell>
          <cell r="CB589" t="str">
            <v/>
          </cell>
          <cell r="CD589" t="str">
            <v/>
          </cell>
          <cell r="CE589" t="str">
            <v/>
          </cell>
          <cell r="CF589" t="str">
            <v/>
          </cell>
          <cell r="CG589" t="str">
            <v/>
          </cell>
        </row>
        <row r="590">
          <cell r="S590" t="str">
            <v/>
          </cell>
          <cell r="U590" t="str">
            <v/>
          </cell>
          <cell r="X590" t="str">
            <v/>
          </cell>
          <cell r="Y590" t="str">
            <v>-</v>
          </cell>
          <cell r="Z590" t="str">
            <v/>
          </cell>
          <cell r="AB590" t="str">
            <v/>
          </cell>
          <cell r="AH590"/>
          <cell r="AI590"/>
          <cell r="AJ590"/>
          <cell r="AK590"/>
          <cell r="AL590"/>
          <cell r="AM590"/>
          <cell r="AN590"/>
          <cell r="AO590"/>
          <cell r="AP590"/>
          <cell r="AQ590"/>
          <cell r="AR590"/>
          <cell r="AS590"/>
          <cell r="BX590" t="str">
            <v/>
          </cell>
          <cell r="CB590" t="str">
            <v/>
          </cell>
          <cell r="CD590" t="str">
            <v/>
          </cell>
          <cell r="CE590" t="str">
            <v/>
          </cell>
          <cell r="CF590" t="str">
            <v/>
          </cell>
          <cell r="CG590" t="str">
            <v/>
          </cell>
        </row>
        <row r="591">
          <cell r="S591" t="str">
            <v/>
          </cell>
          <cell r="U591" t="str">
            <v/>
          </cell>
          <cell r="X591" t="str">
            <v/>
          </cell>
          <cell r="Y591" t="str">
            <v>-</v>
          </cell>
          <cell r="Z591" t="str">
            <v/>
          </cell>
          <cell r="AB591" t="str">
            <v/>
          </cell>
          <cell r="AH591"/>
          <cell r="AI591"/>
          <cell r="AJ591"/>
          <cell r="AK591"/>
          <cell r="AL591"/>
          <cell r="AM591"/>
          <cell r="AN591"/>
          <cell r="AO591"/>
          <cell r="AP591"/>
          <cell r="AQ591"/>
          <cell r="AR591"/>
          <cell r="AS591"/>
          <cell r="BX591" t="str">
            <v/>
          </cell>
          <cell r="CB591" t="str">
            <v/>
          </cell>
          <cell r="CD591" t="str">
            <v/>
          </cell>
          <cell r="CE591" t="str">
            <v/>
          </cell>
          <cell r="CF591" t="str">
            <v/>
          </cell>
          <cell r="CG591" t="str">
            <v/>
          </cell>
        </row>
        <row r="592">
          <cell r="S592" t="str">
            <v/>
          </cell>
          <cell r="U592" t="str">
            <v/>
          </cell>
          <cell r="X592" t="str">
            <v/>
          </cell>
          <cell r="Y592" t="str">
            <v>-</v>
          </cell>
          <cell r="Z592" t="str">
            <v/>
          </cell>
          <cell r="AB592" t="str">
            <v/>
          </cell>
          <cell r="AH592"/>
          <cell r="AI592"/>
          <cell r="AJ592"/>
          <cell r="AK592"/>
          <cell r="AL592"/>
          <cell r="AM592"/>
          <cell r="AN592"/>
          <cell r="AO592"/>
          <cell r="AP592"/>
          <cell r="AQ592"/>
          <cell r="AR592"/>
          <cell r="AS592"/>
          <cell r="BX592" t="str">
            <v/>
          </cell>
          <cell r="CB592" t="str">
            <v/>
          </cell>
          <cell r="CD592" t="str">
            <v/>
          </cell>
          <cell r="CE592" t="str">
            <v/>
          </cell>
          <cell r="CF592" t="str">
            <v/>
          </cell>
          <cell r="CG592" t="str">
            <v/>
          </cell>
        </row>
        <row r="593">
          <cell r="S593" t="str">
            <v/>
          </cell>
          <cell r="U593" t="str">
            <v/>
          </cell>
          <cell r="X593" t="str">
            <v/>
          </cell>
          <cell r="Y593" t="str">
            <v>-</v>
          </cell>
          <cell r="Z593" t="str">
            <v/>
          </cell>
          <cell r="AB593" t="str">
            <v/>
          </cell>
          <cell r="AH593"/>
          <cell r="AI593"/>
          <cell r="AJ593"/>
          <cell r="AK593"/>
          <cell r="AL593"/>
          <cell r="AM593"/>
          <cell r="AN593"/>
          <cell r="AO593"/>
          <cell r="AP593"/>
          <cell r="AQ593"/>
          <cell r="AR593"/>
          <cell r="AS593"/>
          <cell r="BX593" t="str">
            <v/>
          </cell>
          <cell r="CB593" t="str">
            <v/>
          </cell>
          <cell r="CD593" t="str">
            <v/>
          </cell>
          <cell r="CE593" t="str">
            <v/>
          </cell>
          <cell r="CF593" t="str">
            <v/>
          </cell>
          <cell r="CG593" t="str">
            <v/>
          </cell>
        </row>
        <row r="594">
          <cell r="S594" t="str">
            <v/>
          </cell>
          <cell r="U594" t="str">
            <v/>
          </cell>
          <cell r="X594" t="str">
            <v/>
          </cell>
          <cell r="Y594" t="str">
            <v>-</v>
          </cell>
          <cell r="Z594" t="str">
            <v/>
          </cell>
          <cell r="AB594" t="str">
            <v/>
          </cell>
          <cell r="AH594"/>
          <cell r="AI594"/>
          <cell r="AJ594"/>
          <cell r="AK594"/>
          <cell r="AL594"/>
          <cell r="AM594"/>
          <cell r="AN594"/>
          <cell r="AO594"/>
          <cell r="AP594"/>
          <cell r="AQ594"/>
          <cell r="AR594"/>
          <cell r="AS594"/>
          <cell r="BX594" t="str">
            <v/>
          </cell>
          <cell r="CB594" t="str">
            <v/>
          </cell>
          <cell r="CD594" t="str">
            <v/>
          </cell>
          <cell r="CE594" t="str">
            <v/>
          </cell>
          <cell r="CF594" t="str">
            <v/>
          </cell>
          <cell r="CG594" t="str">
            <v/>
          </cell>
        </row>
        <row r="595">
          <cell r="S595" t="str">
            <v/>
          </cell>
          <cell r="U595" t="str">
            <v/>
          </cell>
          <cell r="X595" t="str">
            <v/>
          </cell>
          <cell r="Y595" t="str">
            <v>-</v>
          </cell>
          <cell r="Z595" t="str">
            <v/>
          </cell>
          <cell r="AB595" t="str">
            <v/>
          </cell>
          <cell r="AH595"/>
          <cell r="AI595"/>
          <cell r="AJ595"/>
          <cell r="AK595"/>
          <cell r="AL595"/>
          <cell r="AM595"/>
          <cell r="AN595"/>
          <cell r="AO595"/>
          <cell r="AP595"/>
          <cell r="AQ595"/>
          <cell r="AR595"/>
          <cell r="AS595"/>
          <cell r="BX595" t="str">
            <v/>
          </cell>
          <cell r="CB595" t="str">
            <v/>
          </cell>
          <cell r="CD595" t="str">
            <v/>
          </cell>
          <cell r="CE595" t="str">
            <v/>
          </cell>
          <cell r="CF595" t="str">
            <v/>
          </cell>
          <cell r="CG595" t="str">
            <v/>
          </cell>
        </row>
        <row r="596">
          <cell r="S596" t="str">
            <v/>
          </cell>
          <cell r="U596" t="str">
            <v/>
          </cell>
          <cell r="X596" t="str">
            <v/>
          </cell>
          <cell r="Y596" t="str">
            <v>-</v>
          </cell>
          <cell r="Z596" t="str">
            <v/>
          </cell>
          <cell r="AB596" t="str">
            <v/>
          </cell>
          <cell r="AH596"/>
          <cell r="AI596"/>
          <cell r="AJ596"/>
          <cell r="AK596"/>
          <cell r="AL596"/>
          <cell r="AM596"/>
          <cell r="AN596"/>
          <cell r="AO596"/>
          <cell r="AP596"/>
          <cell r="AQ596"/>
          <cell r="AR596"/>
          <cell r="AS596"/>
          <cell r="BX596" t="str">
            <v/>
          </cell>
          <cell r="CB596" t="str">
            <v/>
          </cell>
          <cell r="CD596" t="str">
            <v/>
          </cell>
          <cell r="CE596" t="str">
            <v/>
          </cell>
          <cell r="CF596" t="str">
            <v/>
          </cell>
          <cell r="CG596" t="str">
            <v/>
          </cell>
        </row>
        <row r="597">
          <cell r="S597" t="str">
            <v/>
          </cell>
          <cell r="U597" t="str">
            <v/>
          </cell>
          <cell r="X597" t="str">
            <v/>
          </cell>
          <cell r="Y597" t="str">
            <v>-</v>
          </cell>
          <cell r="Z597" t="str">
            <v/>
          </cell>
          <cell r="AB597" t="str">
            <v/>
          </cell>
          <cell r="AH597"/>
          <cell r="AI597"/>
          <cell r="AJ597"/>
          <cell r="AK597"/>
          <cell r="AL597"/>
          <cell r="AM597"/>
          <cell r="AN597"/>
          <cell r="AO597"/>
          <cell r="AP597"/>
          <cell r="AQ597"/>
          <cell r="AR597"/>
          <cell r="AS597"/>
          <cell r="BX597" t="str">
            <v/>
          </cell>
          <cell r="CB597" t="str">
            <v/>
          </cell>
          <cell r="CD597" t="str">
            <v/>
          </cell>
          <cell r="CE597" t="str">
            <v/>
          </cell>
          <cell r="CF597" t="str">
            <v/>
          </cell>
          <cell r="CG597" t="str">
            <v/>
          </cell>
        </row>
        <row r="598">
          <cell r="S598" t="str">
            <v/>
          </cell>
          <cell r="U598" t="str">
            <v/>
          </cell>
          <cell r="X598" t="str">
            <v/>
          </cell>
          <cell r="Y598" t="str">
            <v>-</v>
          </cell>
          <cell r="Z598" t="str">
            <v/>
          </cell>
          <cell r="AB598" t="str">
            <v/>
          </cell>
          <cell r="AH598"/>
          <cell r="AI598"/>
          <cell r="AJ598"/>
          <cell r="AK598"/>
          <cell r="AL598"/>
          <cell r="AM598"/>
          <cell r="AN598"/>
          <cell r="AO598"/>
          <cell r="AP598"/>
          <cell r="AQ598"/>
          <cell r="AR598"/>
          <cell r="AS598"/>
          <cell r="BX598" t="str">
            <v/>
          </cell>
          <cell r="CB598" t="str">
            <v/>
          </cell>
          <cell r="CD598" t="str">
            <v/>
          </cell>
          <cell r="CE598" t="str">
            <v/>
          </cell>
          <cell r="CF598" t="str">
            <v/>
          </cell>
          <cell r="CG598" t="str">
            <v/>
          </cell>
        </row>
        <row r="599">
          <cell r="S599" t="str">
            <v/>
          </cell>
          <cell r="U599" t="str">
            <v/>
          </cell>
          <cell r="X599" t="str">
            <v/>
          </cell>
          <cell r="Y599" t="str">
            <v>-</v>
          </cell>
          <cell r="Z599" t="str">
            <v/>
          </cell>
          <cell r="AB599" t="str">
            <v/>
          </cell>
          <cell r="AH599"/>
          <cell r="AI599"/>
          <cell r="AJ599"/>
          <cell r="AK599"/>
          <cell r="AL599"/>
          <cell r="AM599"/>
          <cell r="AN599"/>
          <cell r="AO599"/>
          <cell r="AP599"/>
          <cell r="AQ599"/>
          <cell r="AR599"/>
          <cell r="AS599"/>
          <cell r="BX599" t="str">
            <v/>
          </cell>
          <cell r="CB599" t="str">
            <v/>
          </cell>
          <cell r="CD599" t="str">
            <v/>
          </cell>
          <cell r="CE599" t="str">
            <v/>
          </cell>
          <cell r="CF599" t="str">
            <v/>
          </cell>
          <cell r="CG599" t="str">
            <v/>
          </cell>
        </row>
        <row r="600">
          <cell r="S600" t="str">
            <v/>
          </cell>
          <cell r="U600" t="str">
            <v/>
          </cell>
          <cell r="X600" t="str">
            <v/>
          </cell>
          <cell r="Y600" t="str">
            <v>-</v>
          </cell>
          <cell r="Z600" t="str">
            <v/>
          </cell>
          <cell r="AB600" t="str">
            <v/>
          </cell>
          <cell r="AH600"/>
          <cell r="AI600"/>
          <cell r="AJ600"/>
          <cell r="AK600"/>
          <cell r="AL600"/>
          <cell r="AM600"/>
          <cell r="AN600"/>
          <cell r="AO600"/>
          <cell r="AP600"/>
          <cell r="AQ600"/>
          <cell r="AR600"/>
          <cell r="AS600"/>
          <cell r="BX600" t="str">
            <v/>
          </cell>
          <cell r="CB600" t="str">
            <v/>
          </cell>
          <cell r="CD600" t="str">
            <v/>
          </cell>
          <cell r="CE600" t="str">
            <v/>
          </cell>
          <cell r="CF600" t="str">
            <v/>
          </cell>
          <cell r="CG600" t="str">
            <v/>
          </cell>
        </row>
        <row r="601">
          <cell r="S601" t="str">
            <v/>
          </cell>
          <cell r="U601" t="str">
            <v/>
          </cell>
          <cell r="X601" t="str">
            <v/>
          </cell>
          <cell r="Y601" t="str">
            <v>-</v>
          </cell>
          <cell r="Z601" t="str">
            <v/>
          </cell>
          <cell r="AB601" t="str">
            <v/>
          </cell>
          <cell r="AH601"/>
          <cell r="AI601"/>
          <cell r="AJ601"/>
          <cell r="AK601"/>
          <cell r="AL601"/>
          <cell r="AM601"/>
          <cell r="AN601"/>
          <cell r="AO601"/>
          <cell r="AP601"/>
          <cell r="AQ601"/>
          <cell r="AR601"/>
          <cell r="AS601"/>
          <cell r="BX601" t="str">
            <v/>
          </cell>
          <cell r="CB601" t="str">
            <v/>
          </cell>
          <cell r="CD601" t="str">
            <v/>
          </cell>
          <cell r="CE601" t="str">
            <v/>
          </cell>
          <cell r="CF601" t="str">
            <v/>
          </cell>
          <cell r="CG601" t="str">
            <v/>
          </cell>
        </row>
        <row r="602">
          <cell r="S602" t="str">
            <v/>
          </cell>
          <cell r="U602" t="str">
            <v/>
          </cell>
          <cell r="X602" t="str">
            <v/>
          </cell>
          <cell r="Y602" t="str">
            <v>-</v>
          </cell>
          <cell r="Z602" t="str">
            <v/>
          </cell>
          <cell r="AB602" t="str">
            <v/>
          </cell>
          <cell r="AH602"/>
          <cell r="AI602"/>
          <cell r="AJ602"/>
          <cell r="AK602"/>
          <cell r="AL602"/>
          <cell r="AM602"/>
          <cell r="AN602"/>
          <cell r="AO602"/>
          <cell r="AP602"/>
          <cell r="AQ602"/>
          <cell r="AR602"/>
          <cell r="AS602"/>
          <cell r="BX602" t="str">
            <v/>
          </cell>
          <cell r="CB602" t="str">
            <v/>
          </cell>
          <cell r="CD602" t="str">
            <v/>
          </cell>
          <cell r="CE602" t="str">
            <v/>
          </cell>
          <cell r="CF602" t="str">
            <v/>
          </cell>
          <cell r="CG602" t="str">
            <v/>
          </cell>
        </row>
        <row r="603">
          <cell r="S603" t="str">
            <v/>
          </cell>
          <cell r="U603" t="str">
            <v/>
          </cell>
          <cell r="X603" t="str">
            <v/>
          </cell>
          <cell r="Y603" t="str">
            <v>-</v>
          </cell>
          <cell r="Z603" t="str">
            <v/>
          </cell>
          <cell r="AB603" t="str">
            <v/>
          </cell>
          <cell r="AH603"/>
          <cell r="AI603"/>
          <cell r="AJ603"/>
          <cell r="AK603"/>
          <cell r="AL603"/>
          <cell r="AM603"/>
          <cell r="AN603"/>
          <cell r="AO603"/>
          <cell r="AP603"/>
          <cell r="AQ603"/>
          <cell r="AR603"/>
          <cell r="AS603"/>
          <cell r="BX603" t="str">
            <v/>
          </cell>
          <cell r="CB603" t="str">
            <v/>
          </cell>
          <cell r="CD603" t="str">
            <v/>
          </cell>
          <cell r="CE603" t="str">
            <v/>
          </cell>
          <cell r="CF603" t="str">
            <v/>
          </cell>
          <cell r="CG603" t="str">
            <v/>
          </cell>
        </row>
        <row r="604">
          <cell r="S604" t="str">
            <v/>
          </cell>
          <cell r="U604" t="str">
            <v/>
          </cell>
          <cell r="X604" t="str">
            <v/>
          </cell>
          <cell r="Y604" t="str">
            <v>-</v>
          </cell>
          <cell r="Z604" t="str">
            <v/>
          </cell>
          <cell r="AB604" t="str">
            <v/>
          </cell>
          <cell r="AH604"/>
          <cell r="AI604"/>
          <cell r="AJ604"/>
          <cell r="AK604"/>
          <cell r="AL604"/>
          <cell r="AM604"/>
          <cell r="AN604"/>
          <cell r="AO604"/>
          <cell r="AP604"/>
          <cell r="AQ604"/>
          <cell r="AR604"/>
          <cell r="AS604"/>
          <cell r="BX604" t="str">
            <v/>
          </cell>
          <cell r="CB604" t="str">
            <v/>
          </cell>
          <cell r="CD604" t="str">
            <v/>
          </cell>
          <cell r="CE604" t="str">
            <v/>
          </cell>
          <cell r="CF604" t="str">
            <v/>
          </cell>
          <cell r="CG604" t="str">
            <v/>
          </cell>
        </row>
        <row r="605">
          <cell r="S605" t="str">
            <v/>
          </cell>
          <cell r="U605" t="str">
            <v/>
          </cell>
          <cell r="X605" t="str">
            <v/>
          </cell>
          <cell r="Y605" t="str">
            <v>-</v>
          </cell>
          <cell r="Z605" t="str">
            <v/>
          </cell>
          <cell r="AB605" t="str">
            <v/>
          </cell>
          <cell r="AH605"/>
          <cell r="AI605"/>
          <cell r="AJ605"/>
          <cell r="AK605"/>
          <cell r="AL605"/>
          <cell r="AM605"/>
          <cell r="AN605"/>
          <cell r="AO605"/>
          <cell r="AP605"/>
          <cell r="AQ605"/>
          <cell r="AR605"/>
          <cell r="AS605"/>
          <cell r="BX605" t="str">
            <v/>
          </cell>
          <cell r="CB605" t="str">
            <v/>
          </cell>
          <cell r="CD605" t="str">
            <v/>
          </cell>
          <cell r="CE605" t="str">
            <v/>
          </cell>
          <cell r="CF605" t="str">
            <v/>
          </cell>
          <cell r="CG605" t="str">
            <v/>
          </cell>
        </row>
        <row r="606">
          <cell r="S606" t="str">
            <v/>
          </cell>
          <cell r="U606" t="str">
            <v/>
          </cell>
          <cell r="X606" t="str">
            <v/>
          </cell>
          <cell r="Y606" t="str">
            <v>-</v>
          </cell>
          <cell r="Z606" t="str">
            <v/>
          </cell>
          <cell r="AB606" t="str">
            <v/>
          </cell>
          <cell r="AH606"/>
          <cell r="AI606"/>
          <cell r="AJ606"/>
          <cell r="AK606"/>
          <cell r="AL606"/>
          <cell r="AM606"/>
          <cell r="AN606"/>
          <cell r="AO606"/>
          <cell r="AP606"/>
          <cell r="AQ606"/>
          <cell r="AR606"/>
          <cell r="AS606"/>
          <cell r="BX606" t="str">
            <v/>
          </cell>
          <cell r="CB606" t="str">
            <v/>
          </cell>
          <cell r="CD606" t="str">
            <v/>
          </cell>
          <cell r="CE606" t="str">
            <v/>
          </cell>
          <cell r="CF606" t="str">
            <v/>
          </cell>
          <cell r="CG606" t="str">
            <v/>
          </cell>
        </row>
        <row r="607">
          <cell r="S607" t="str">
            <v/>
          </cell>
          <cell r="U607" t="str">
            <v/>
          </cell>
          <cell r="X607" t="str">
            <v/>
          </cell>
          <cell r="Y607" t="str">
            <v>-</v>
          </cell>
          <cell r="Z607" t="str">
            <v/>
          </cell>
          <cell r="AB607" t="str">
            <v/>
          </cell>
          <cell r="AH607"/>
          <cell r="AI607"/>
          <cell r="AJ607"/>
          <cell r="AK607"/>
          <cell r="AL607"/>
          <cell r="AM607"/>
          <cell r="AN607"/>
          <cell r="AO607"/>
          <cell r="AP607"/>
          <cell r="AQ607"/>
          <cell r="AR607"/>
          <cell r="AS607"/>
          <cell r="BX607" t="str">
            <v/>
          </cell>
          <cell r="CB607" t="str">
            <v/>
          </cell>
          <cell r="CD607" t="str">
            <v/>
          </cell>
          <cell r="CE607" t="str">
            <v/>
          </cell>
          <cell r="CF607" t="str">
            <v/>
          </cell>
          <cell r="CG607" t="str">
            <v/>
          </cell>
        </row>
        <row r="608">
          <cell r="S608" t="str">
            <v/>
          </cell>
          <cell r="U608" t="str">
            <v/>
          </cell>
          <cell r="X608" t="str">
            <v/>
          </cell>
          <cell r="Y608" t="str">
            <v>-</v>
          </cell>
          <cell r="Z608" t="str">
            <v/>
          </cell>
          <cell r="AB608" t="str">
            <v/>
          </cell>
          <cell r="AH608"/>
          <cell r="AI608"/>
          <cell r="AJ608"/>
          <cell r="AK608"/>
          <cell r="AL608"/>
          <cell r="AM608"/>
          <cell r="AN608"/>
          <cell r="AO608"/>
          <cell r="AP608"/>
          <cell r="AQ608"/>
          <cell r="AR608"/>
          <cell r="AS608"/>
          <cell r="BX608" t="str">
            <v/>
          </cell>
          <cell r="CB608" t="str">
            <v/>
          </cell>
          <cell r="CD608" t="str">
            <v/>
          </cell>
          <cell r="CE608" t="str">
            <v/>
          </cell>
          <cell r="CF608" t="str">
            <v/>
          </cell>
          <cell r="CG608" t="str">
            <v/>
          </cell>
        </row>
        <row r="609">
          <cell r="S609" t="str">
            <v/>
          </cell>
          <cell r="U609" t="str">
            <v/>
          </cell>
          <cell r="X609" t="str">
            <v/>
          </cell>
          <cell r="Y609" t="str">
            <v>-</v>
          </cell>
          <cell r="Z609" t="str">
            <v/>
          </cell>
          <cell r="AB609" t="str">
            <v/>
          </cell>
          <cell r="AH609"/>
          <cell r="AI609"/>
          <cell r="AJ609"/>
          <cell r="AK609"/>
          <cell r="AL609"/>
          <cell r="AM609"/>
          <cell r="AN609"/>
          <cell r="AO609"/>
          <cell r="AP609"/>
          <cell r="AQ609"/>
          <cell r="AR609"/>
          <cell r="AS609"/>
          <cell r="BX609" t="str">
            <v/>
          </cell>
          <cell r="CB609" t="str">
            <v/>
          </cell>
          <cell r="CD609" t="str">
            <v/>
          </cell>
          <cell r="CE609" t="str">
            <v/>
          </cell>
          <cell r="CF609" t="str">
            <v/>
          </cell>
          <cell r="CG609" t="str">
            <v/>
          </cell>
        </row>
        <row r="610">
          <cell r="S610" t="str">
            <v/>
          </cell>
          <cell r="U610" t="str">
            <v/>
          </cell>
          <cell r="X610" t="str">
            <v/>
          </cell>
          <cell r="Y610" t="str">
            <v>-</v>
          </cell>
          <cell r="Z610" t="str">
            <v/>
          </cell>
          <cell r="AB610" t="str">
            <v/>
          </cell>
          <cell r="AH610"/>
          <cell r="AI610"/>
          <cell r="AJ610"/>
          <cell r="AK610"/>
          <cell r="AL610"/>
          <cell r="AM610"/>
          <cell r="AN610"/>
          <cell r="AO610"/>
          <cell r="AP610"/>
          <cell r="AQ610"/>
          <cell r="AR610"/>
          <cell r="AS610"/>
          <cell r="BX610" t="str">
            <v/>
          </cell>
          <cell r="CB610" t="str">
            <v/>
          </cell>
          <cell r="CD610" t="str">
            <v/>
          </cell>
          <cell r="CE610" t="str">
            <v/>
          </cell>
          <cell r="CF610" t="str">
            <v/>
          </cell>
          <cell r="CG610" t="str">
            <v/>
          </cell>
        </row>
        <row r="611">
          <cell r="S611" t="str">
            <v/>
          </cell>
          <cell r="U611" t="str">
            <v/>
          </cell>
          <cell r="X611" t="str">
            <v/>
          </cell>
          <cell r="Y611" t="str">
            <v>-</v>
          </cell>
          <cell r="Z611" t="str">
            <v/>
          </cell>
          <cell r="AB611" t="str">
            <v/>
          </cell>
          <cell r="AH611"/>
          <cell r="AI611"/>
          <cell r="AJ611"/>
          <cell r="AK611"/>
          <cell r="AL611"/>
          <cell r="AM611"/>
          <cell r="AN611"/>
          <cell r="AO611"/>
          <cell r="AP611"/>
          <cell r="AQ611"/>
          <cell r="AR611"/>
          <cell r="AS611"/>
          <cell r="BX611" t="str">
            <v/>
          </cell>
          <cell r="CB611" t="str">
            <v/>
          </cell>
          <cell r="CD611" t="str">
            <v/>
          </cell>
          <cell r="CE611" t="str">
            <v/>
          </cell>
          <cell r="CF611" t="str">
            <v/>
          </cell>
          <cell r="CG611" t="str">
            <v/>
          </cell>
        </row>
        <row r="612">
          <cell r="S612" t="str">
            <v/>
          </cell>
          <cell r="U612" t="str">
            <v/>
          </cell>
          <cell r="X612" t="str">
            <v/>
          </cell>
          <cell r="Y612" t="str">
            <v>-</v>
          </cell>
          <cell r="Z612" t="str">
            <v/>
          </cell>
          <cell r="AB612" t="str">
            <v/>
          </cell>
          <cell r="AH612"/>
          <cell r="AI612"/>
          <cell r="AJ612"/>
          <cell r="AK612"/>
          <cell r="AL612"/>
          <cell r="AM612"/>
          <cell r="AN612"/>
          <cell r="AO612"/>
          <cell r="AP612"/>
          <cell r="AQ612"/>
          <cell r="AR612"/>
          <cell r="AS612"/>
          <cell r="BX612" t="str">
            <v/>
          </cell>
          <cell r="CB612" t="str">
            <v/>
          </cell>
          <cell r="CD612" t="str">
            <v/>
          </cell>
          <cell r="CE612" t="str">
            <v/>
          </cell>
          <cell r="CF612" t="str">
            <v/>
          </cell>
          <cell r="CG612" t="str">
            <v/>
          </cell>
        </row>
        <row r="613">
          <cell r="S613" t="str">
            <v/>
          </cell>
          <cell r="U613" t="str">
            <v/>
          </cell>
          <cell r="X613" t="str">
            <v/>
          </cell>
          <cell r="Y613" t="str">
            <v>-</v>
          </cell>
          <cell r="Z613" t="str">
            <v/>
          </cell>
          <cell r="AB613" t="str">
            <v/>
          </cell>
          <cell r="AH613"/>
          <cell r="AI613"/>
          <cell r="AJ613"/>
          <cell r="AK613"/>
          <cell r="AL613"/>
          <cell r="AM613"/>
          <cell r="AN613"/>
          <cell r="AO613"/>
          <cell r="AP613"/>
          <cell r="AQ613"/>
          <cell r="AR613"/>
          <cell r="AS613"/>
          <cell r="BX613" t="str">
            <v/>
          </cell>
          <cell r="CB613" t="str">
            <v/>
          </cell>
          <cell r="CD613" t="str">
            <v/>
          </cell>
          <cell r="CE613" t="str">
            <v/>
          </cell>
          <cell r="CF613" t="str">
            <v/>
          </cell>
          <cell r="CG613" t="str">
            <v/>
          </cell>
        </row>
        <row r="614">
          <cell r="S614" t="str">
            <v/>
          </cell>
          <cell r="U614" t="str">
            <v/>
          </cell>
          <cell r="X614" t="str">
            <v/>
          </cell>
          <cell r="Y614" t="str">
            <v>-</v>
          </cell>
          <cell r="Z614" t="str">
            <v/>
          </cell>
          <cell r="AB614" t="str">
            <v/>
          </cell>
          <cell r="AH614"/>
          <cell r="AI614"/>
          <cell r="AJ614"/>
          <cell r="AK614"/>
          <cell r="AL614"/>
          <cell r="AM614"/>
          <cell r="AN614"/>
          <cell r="AO614"/>
          <cell r="AP614"/>
          <cell r="AQ614"/>
          <cell r="AR614"/>
          <cell r="AS614"/>
          <cell r="BX614" t="str">
            <v/>
          </cell>
          <cell r="CB614" t="str">
            <v/>
          </cell>
          <cell r="CD614" t="str">
            <v/>
          </cell>
          <cell r="CE614" t="str">
            <v/>
          </cell>
          <cell r="CF614" t="str">
            <v/>
          </cell>
          <cell r="CG614" t="str">
            <v/>
          </cell>
        </row>
        <row r="615">
          <cell r="S615" t="str">
            <v/>
          </cell>
          <cell r="U615" t="str">
            <v/>
          </cell>
          <cell r="X615" t="str">
            <v/>
          </cell>
          <cell r="Y615" t="str">
            <v>-</v>
          </cell>
          <cell r="Z615" t="str">
            <v/>
          </cell>
          <cell r="AB615" t="str">
            <v/>
          </cell>
          <cell r="AH615"/>
          <cell r="AI615"/>
          <cell r="AJ615"/>
          <cell r="AK615"/>
          <cell r="AL615"/>
          <cell r="AM615"/>
          <cell r="AN615"/>
          <cell r="AO615"/>
          <cell r="AP615"/>
          <cell r="AQ615"/>
          <cell r="AR615"/>
          <cell r="AS615"/>
          <cell r="BX615" t="str">
            <v/>
          </cell>
          <cell r="CB615" t="str">
            <v/>
          </cell>
          <cell r="CD615" t="str">
            <v/>
          </cell>
          <cell r="CE615" t="str">
            <v/>
          </cell>
          <cell r="CF615" t="str">
            <v/>
          </cell>
          <cell r="CG615" t="str">
            <v/>
          </cell>
        </row>
        <row r="616">
          <cell r="S616" t="str">
            <v/>
          </cell>
          <cell r="U616" t="str">
            <v/>
          </cell>
          <cell r="X616" t="str">
            <v/>
          </cell>
          <cell r="Y616" t="str">
            <v>-</v>
          </cell>
          <cell r="Z616" t="str">
            <v/>
          </cell>
          <cell r="AB616" t="str">
            <v/>
          </cell>
          <cell r="AH616"/>
          <cell r="AI616"/>
          <cell r="AJ616"/>
          <cell r="AK616"/>
          <cell r="AL616"/>
          <cell r="AM616"/>
          <cell r="AN616"/>
          <cell r="AO616"/>
          <cell r="AP616"/>
          <cell r="AQ616"/>
          <cell r="AR616"/>
          <cell r="AS616"/>
          <cell r="BX616" t="str">
            <v/>
          </cell>
          <cell r="CB616" t="str">
            <v/>
          </cell>
          <cell r="CD616" t="str">
            <v/>
          </cell>
          <cell r="CE616" t="str">
            <v/>
          </cell>
          <cell r="CF616" t="str">
            <v/>
          </cell>
          <cell r="CG616" t="str">
            <v/>
          </cell>
        </row>
        <row r="617">
          <cell r="S617" t="str">
            <v/>
          </cell>
          <cell r="U617" t="str">
            <v/>
          </cell>
          <cell r="X617" t="str">
            <v/>
          </cell>
          <cell r="Y617" t="str">
            <v>-</v>
          </cell>
          <cell r="Z617" t="str">
            <v/>
          </cell>
          <cell r="AB617" t="str">
            <v/>
          </cell>
          <cell r="AH617"/>
          <cell r="AI617"/>
          <cell r="AJ617"/>
          <cell r="AK617"/>
          <cell r="AL617"/>
          <cell r="AM617"/>
          <cell r="AN617"/>
          <cell r="AO617"/>
          <cell r="AP617"/>
          <cell r="AQ617"/>
          <cell r="AR617"/>
          <cell r="AS617"/>
          <cell r="BX617" t="str">
            <v/>
          </cell>
          <cell r="CB617" t="str">
            <v/>
          </cell>
          <cell r="CD617" t="str">
            <v/>
          </cell>
          <cell r="CE617" t="str">
            <v/>
          </cell>
          <cell r="CF617" t="str">
            <v/>
          </cell>
          <cell r="CG617" t="str">
            <v/>
          </cell>
        </row>
        <row r="618">
          <cell r="S618" t="str">
            <v/>
          </cell>
          <cell r="U618" t="str">
            <v/>
          </cell>
          <cell r="X618" t="str">
            <v/>
          </cell>
          <cell r="Y618" t="str">
            <v>-</v>
          </cell>
          <cell r="Z618" t="str">
            <v/>
          </cell>
          <cell r="AB618" t="str">
            <v/>
          </cell>
          <cell r="AH618"/>
          <cell r="AI618"/>
          <cell r="AJ618"/>
          <cell r="AK618"/>
          <cell r="AL618"/>
          <cell r="AM618"/>
          <cell r="AN618"/>
          <cell r="AO618"/>
          <cell r="AP618"/>
          <cell r="AQ618"/>
          <cell r="AR618"/>
          <cell r="AS618"/>
          <cell r="BX618" t="str">
            <v/>
          </cell>
          <cell r="CB618" t="str">
            <v/>
          </cell>
          <cell r="CD618" t="str">
            <v/>
          </cell>
          <cell r="CE618" t="str">
            <v/>
          </cell>
          <cell r="CF618" t="str">
            <v/>
          </cell>
          <cell r="CG618" t="str">
            <v/>
          </cell>
        </row>
        <row r="619">
          <cell r="S619" t="str">
            <v/>
          </cell>
          <cell r="U619" t="str">
            <v/>
          </cell>
          <cell r="X619" t="str">
            <v/>
          </cell>
          <cell r="Y619" t="str">
            <v>-</v>
          </cell>
          <cell r="Z619" t="str">
            <v/>
          </cell>
          <cell r="AB619" t="str">
            <v/>
          </cell>
          <cell r="AH619"/>
          <cell r="AI619"/>
          <cell r="AJ619"/>
          <cell r="AK619"/>
          <cell r="AL619"/>
          <cell r="AM619"/>
          <cell r="AN619"/>
          <cell r="AO619"/>
          <cell r="AP619"/>
          <cell r="AQ619"/>
          <cell r="AR619"/>
          <cell r="AS619"/>
          <cell r="BX619" t="str">
            <v/>
          </cell>
          <cell r="CB619" t="str">
            <v/>
          </cell>
          <cell r="CD619" t="str">
            <v/>
          </cell>
          <cell r="CE619" t="str">
            <v/>
          </cell>
          <cell r="CF619" t="str">
            <v/>
          </cell>
          <cell r="CG619" t="str">
            <v/>
          </cell>
        </row>
        <row r="620">
          <cell r="S620" t="str">
            <v/>
          </cell>
          <cell r="U620" t="str">
            <v/>
          </cell>
          <cell r="X620" t="str">
            <v/>
          </cell>
          <cell r="Y620" t="str">
            <v>-</v>
          </cell>
          <cell r="Z620" t="str">
            <v/>
          </cell>
          <cell r="AB620" t="str">
            <v/>
          </cell>
          <cell r="AH620"/>
          <cell r="AI620"/>
          <cell r="AJ620"/>
          <cell r="AK620"/>
          <cell r="AL620"/>
          <cell r="AM620"/>
          <cell r="AN620"/>
          <cell r="AO620"/>
          <cell r="AP620"/>
          <cell r="AQ620"/>
          <cell r="AR620"/>
          <cell r="AS620"/>
          <cell r="BX620" t="str">
            <v/>
          </cell>
          <cell r="CB620" t="str">
            <v/>
          </cell>
          <cell r="CD620" t="str">
            <v/>
          </cell>
          <cell r="CE620" t="str">
            <v/>
          </cell>
          <cell r="CF620" t="str">
            <v/>
          </cell>
          <cell r="CG620" t="str">
            <v/>
          </cell>
        </row>
        <row r="621">
          <cell r="S621" t="str">
            <v/>
          </cell>
          <cell r="U621" t="str">
            <v/>
          </cell>
          <cell r="X621" t="str">
            <v/>
          </cell>
          <cell r="Y621" t="str">
            <v>-</v>
          </cell>
          <cell r="Z621" t="str">
            <v/>
          </cell>
          <cell r="AB621" t="str">
            <v/>
          </cell>
          <cell r="AH621"/>
          <cell r="AI621"/>
          <cell r="AJ621"/>
          <cell r="AK621"/>
          <cell r="AL621"/>
          <cell r="AM621"/>
          <cell r="AN621"/>
          <cell r="AO621"/>
          <cell r="AP621"/>
          <cell r="AQ621"/>
          <cell r="AR621"/>
          <cell r="AS621"/>
          <cell r="BX621" t="str">
            <v/>
          </cell>
          <cell r="CB621" t="str">
            <v/>
          </cell>
          <cell r="CD621" t="str">
            <v/>
          </cell>
          <cell r="CE621" t="str">
            <v/>
          </cell>
          <cell r="CF621" t="str">
            <v/>
          </cell>
          <cell r="CG621" t="str">
            <v/>
          </cell>
        </row>
        <row r="622">
          <cell r="S622" t="str">
            <v/>
          </cell>
          <cell r="U622" t="str">
            <v/>
          </cell>
          <cell r="X622" t="str">
            <v/>
          </cell>
          <cell r="Y622" t="str">
            <v>-</v>
          </cell>
          <cell r="Z622" t="str">
            <v/>
          </cell>
          <cell r="AB622" t="str">
            <v/>
          </cell>
          <cell r="AH622"/>
          <cell r="AI622"/>
          <cell r="AJ622"/>
          <cell r="AK622"/>
          <cell r="AL622"/>
          <cell r="AM622"/>
          <cell r="AN622"/>
          <cell r="AO622"/>
          <cell r="AP622"/>
          <cell r="AQ622"/>
          <cell r="AR622"/>
          <cell r="AS622"/>
          <cell r="BX622" t="str">
            <v/>
          </cell>
          <cell r="CB622" t="str">
            <v/>
          </cell>
          <cell r="CD622" t="str">
            <v/>
          </cell>
          <cell r="CE622" t="str">
            <v/>
          </cell>
          <cell r="CF622" t="str">
            <v/>
          </cell>
          <cell r="CG622" t="str">
            <v/>
          </cell>
        </row>
        <row r="623">
          <cell r="S623" t="str">
            <v/>
          </cell>
          <cell r="U623" t="str">
            <v/>
          </cell>
          <cell r="X623" t="str">
            <v/>
          </cell>
          <cell r="Y623" t="str">
            <v>-</v>
          </cell>
          <cell r="Z623" t="str">
            <v/>
          </cell>
          <cell r="AB623" t="str">
            <v/>
          </cell>
          <cell r="AH623"/>
          <cell r="AI623"/>
          <cell r="AJ623"/>
          <cell r="AK623"/>
          <cell r="AL623"/>
          <cell r="AM623"/>
          <cell r="AN623"/>
          <cell r="AO623"/>
          <cell r="AP623"/>
          <cell r="AQ623"/>
          <cell r="AR623"/>
          <cell r="AS623"/>
          <cell r="BX623" t="str">
            <v/>
          </cell>
          <cell r="CB623" t="str">
            <v/>
          </cell>
          <cell r="CD623" t="str">
            <v/>
          </cell>
          <cell r="CE623" t="str">
            <v/>
          </cell>
          <cell r="CF623" t="str">
            <v/>
          </cell>
          <cell r="CG623" t="str">
            <v/>
          </cell>
        </row>
        <row r="624">
          <cell r="S624" t="str">
            <v/>
          </cell>
          <cell r="U624" t="str">
            <v/>
          </cell>
          <cell r="X624" t="str">
            <v/>
          </cell>
          <cell r="Y624" t="str">
            <v>-</v>
          </cell>
          <cell r="Z624" t="str">
            <v/>
          </cell>
          <cell r="AB624" t="str">
            <v/>
          </cell>
          <cell r="AH624"/>
          <cell r="AI624"/>
          <cell r="AJ624"/>
          <cell r="AK624"/>
          <cell r="AL624"/>
          <cell r="AM624"/>
          <cell r="AN624"/>
          <cell r="AO624"/>
          <cell r="AP624"/>
          <cell r="AQ624"/>
          <cell r="AR624"/>
          <cell r="AS624"/>
          <cell r="BX624" t="str">
            <v/>
          </cell>
          <cell r="CB624" t="str">
            <v/>
          </cell>
          <cell r="CD624" t="str">
            <v/>
          </cell>
          <cell r="CE624" t="str">
            <v/>
          </cell>
          <cell r="CF624" t="str">
            <v/>
          </cell>
          <cell r="CG624" t="str">
            <v/>
          </cell>
        </row>
        <row r="625">
          <cell r="S625" t="str">
            <v/>
          </cell>
          <cell r="U625" t="str">
            <v/>
          </cell>
          <cell r="X625" t="str">
            <v/>
          </cell>
          <cell r="Y625" t="str">
            <v>-</v>
          </cell>
          <cell r="Z625" t="str">
            <v/>
          </cell>
          <cell r="AB625" t="str">
            <v/>
          </cell>
          <cell r="AH625"/>
          <cell r="AI625"/>
          <cell r="AJ625"/>
          <cell r="AK625"/>
          <cell r="AL625"/>
          <cell r="AM625"/>
          <cell r="AN625"/>
          <cell r="AO625"/>
          <cell r="AP625"/>
          <cell r="AQ625"/>
          <cell r="AR625"/>
          <cell r="AS625"/>
          <cell r="BX625" t="str">
            <v/>
          </cell>
          <cell r="CB625" t="str">
            <v/>
          </cell>
          <cell r="CD625" t="str">
            <v/>
          </cell>
          <cell r="CE625" t="str">
            <v/>
          </cell>
          <cell r="CF625" t="str">
            <v/>
          </cell>
          <cell r="CG625" t="str">
            <v/>
          </cell>
        </row>
        <row r="626">
          <cell r="S626" t="str">
            <v/>
          </cell>
          <cell r="U626" t="str">
            <v/>
          </cell>
          <cell r="X626" t="str">
            <v/>
          </cell>
          <cell r="Y626" t="str">
            <v>-</v>
          </cell>
          <cell r="Z626" t="str">
            <v/>
          </cell>
          <cell r="AB626" t="str">
            <v/>
          </cell>
          <cell r="AH626"/>
          <cell r="AI626"/>
          <cell r="AJ626"/>
          <cell r="AK626"/>
          <cell r="AL626"/>
          <cell r="AM626"/>
          <cell r="AN626"/>
          <cell r="AO626"/>
          <cell r="AP626"/>
          <cell r="AQ626"/>
          <cell r="AR626"/>
          <cell r="AS626"/>
          <cell r="BX626" t="str">
            <v/>
          </cell>
          <cell r="CB626" t="str">
            <v/>
          </cell>
          <cell r="CD626" t="str">
            <v/>
          </cell>
          <cell r="CE626" t="str">
            <v/>
          </cell>
          <cell r="CF626" t="str">
            <v/>
          </cell>
          <cell r="CG626" t="str">
            <v/>
          </cell>
        </row>
        <row r="627">
          <cell r="S627" t="str">
            <v/>
          </cell>
          <cell r="U627" t="str">
            <v/>
          </cell>
          <cell r="X627" t="str">
            <v/>
          </cell>
          <cell r="Y627" t="str">
            <v>-</v>
          </cell>
          <cell r="Z627" t="str">
            <v/>
          </cell>
          <cell r="AB627" t="str">
            <v/>
          </cell>
          <cell r="AH627"/>
          <cell r="AI627"/>
          <cell r="AJ627"/>
          <cell r="AK627"/>
          <cell r="AL627"/>
          <cell r="AM627"/>
          <cell r="AN627"/>
          <cell r="AO627"/>
          <cell r="AP627"/>
          <cell r="AQ627"/>
          <cell r="AR627"/>
          <cell r="AS627"/>
          <cell r="BX627" t="str">
            <v/>
          </cell>
          <cell r="CB627" t="str">
            <v/>
          </cell>
          <cell r="CD627" t="str">
            <v/>
          </cell>
          <cell r="CE627" t="str">
            <v/>
          </cell>
          <cell r="CF627" t="str">
            <v/>
          </cell>
          <cell r="CG627" t="str">
            <v/>
          </cell>
        </row>
        <row r="628">
          <cell r="S628" t="str">
            <v/>
          </cell>
          <cell r="U628" t="str">
            <v/>
          </cell>
          <cell r="X628" t="str">
            <v/>
          </cell>
          <cell r="Y628" t="str">
            <v>-</v>
          </cell>
          <cell r="Z628" t="str">
            <v/>
          </cell>
          <cell r="AB628" t="str">
            <v/>
          </cell>
          <cell r="AH628"/>
          <cell r="AI628"/>
          <cell r="AJ628"/>
          <cell r="AK628"/>
          <cell r="AL628"/>
          <cell r="AM628"/>
          <cell r="AN628"/>
          <cell r="AO628"/>
          <cell r="AP628"/>
          <cell r="AQ628"/>
          <cell r="AR628"/>
          <cell r="AS628"/>
          <cell r="BX628" t="str">
            <v/>
          </cell>
          <cell r="CB628" t="str">
            <v/>
          </cell>
          <cell r="CD628" t="str">
            <v/>
          </cell>
          <cell r="CE628" t="str">
            <v/>
          </cell>
          <cell r="CF628" t="str">
            <v/>
          </cell>
          <cell r="CG628" t="str">
            <v/>
          </cell>
        </row>
        <row r="629">
          <cell r="S629" t="str">
            <v/>
          </cell>
          <cell r="U629" t="str">
            <v/>
          </cell>
          <cell r="X629" t="str">
            <v/>
          </cell>
          <cell r="Y629" t="str">
            <v>-</v>
          </cell>
          <cell r="Z629" t="str">
            <v/>
          </cell>
          <cell r="AB629" t="str">
            <v/>
          </cell>
          <cell r="AH629"/>
          <cell r="AI629"/>
          <cell r="AJ629"/>
          <cell r="AK629"/>
          <cell r="AL629"/>
          <cell r="AM629"/>
          <cell r="AN629"/>
          <cell r="AO629"/>
          <cell r="AP629"/>
          <cell r="AQ629"/>
          <cell r="AR629"/>
          <cell r="AS629"/>
          <cell r="BX629" t="str">
            <v/>
          </cell>
          <cell r="CB629" t="str">
            <v/>
          </cell>
          <cell r="CD629" t="str">
            <v/>
          </cell>
          <cell r="CE629" t="str">
            <v/>
          </cell>
          <cell r="CF629" t="str">
            <v/>
          </cell>
          <cell r="CG629" t="str">
            <v/>
          </cell>
        </row>
        <row r="630">
          <cell r="S630" t="str">
            <v/>
          </cell>
          <cell r="U630" t="str">
            <v/>
          </cell>
          <cell r="X630" t="str">
            <v/>
          </cell>
          <cell r="Y630" t="str">
            <v>-</v>
          </cell>
          <cell r="Z630" t="str">
            <v/>
          </cell>
          <cell r="AB630" t="str">
            <v/>
          </cell>
          <cell r="AH630"/>
          <cell r="AI630"/>
          <cell r="AJ630"/>
          <cell r="AK630"/>
          <cell r="AL630"/>
          <cell r="AM630"/>
          <cell r="AN630"/>
          <cell r="AO630"/>
          <cell r="AP630"/>
          <cell r="AQ630"/>
          <cell r="AR630"/>
          <cell r="AS630"/>
          <cell r="BX630" t="str">
            <v/>
          </cell>
          <cell r="CB630" t="str">
            <v/>
          </cell>
          <cell r="CD630" t="str">
            <v/>
          </cell>
          <cell r="CE630" t="str">
            <v/>
          </cell>
          <cell r="CF630" t="str">
            <v/>
          </cell>
          <cell r="CG630" t="str">
            <v/>
          </cell>
        </row>
        <row r="631">
          <cell r="S631" t="str">
            <v/>
          </cell>
          <cell r="U631" t="str">
            <v/>
          </cell>
          <cell r="X631" t="str">
            <v/>
          </cell>
          <cell r="Y631" t="str">
            <v>-</v>
          </cell>
          <cell r="Z631" t="str">
            <v/>
          </cell>
          <cell r="AB631" t="str">
            <v/>
          </cell>
          <cell r="AH631"/>
          <cell r="AI631"/>
          <cell r="AJ631"/>
          <cell r="AK631"/>
          <cell r="AL631"/>
          <cell r="AM631"/>
          <cell r="AN631"/>
          <cell r="AO631"/>
          <cell r="AP631"/>
          <cell r="AQ631"/>
          <cell r="AR631"/>
          <cell r="AS631"/>
          <cell r="BX631" t="str">
            <v/>
          </cell>
          <cell r="CB631" t="str">
            <v/>
          </cell>
          <cell r="CD631" t="str">
            <v/>
          </cell>
          <cell r="CE631" t="str">
            <v/>
          </cell>
          <cell r="CF631" t="str">
            <v/>
          </cell>
          <cell r="CG631" t="str">
            <v/>
          </cell>
        </row>
        <row r="632">
          <cell r="S632" t="str">
            <v/>
          </cell>
          <cell r="U632" t="str">
            <v/>
          </cell>
          <cell r="X632" t="str">
            <v/>
          </cell>
          <cell r="Y632" t="str">
            <v>-</v>
          </cell>
          <cell r="Z632" t="str">
            <v/>
          </cell>
          <cell r="AB632" t="str">
            <v/>
          </cell>
          <cell r="AH632"/>
          <cell r="AI632"/>
          <cell r="AJ632"/>
          <cell r="AK632"/>
          <cell r="AL632"/>
          <cell r="AM632"/>
          <cell r="AN632"/>
          <cell r="AO632"/>
          <cell r="AP632"/>
          <cell r="AQ632"/>
          <cell r="AR632"/>
          <cell r="AS632"/>
          <cell r="BX632" t="str">
            <v/>
          </cell>
          <cell r="CB632" t="str">
            <v/>
          </cell>
          <cell r="CD632" t="str">
            <v/>
          </cell>
          <cell r="CE632" t="str">
            <v/>
          </cell>
          <cell r="CF632" t="str">
            <v/>
          </cell>
          <cell r="CG632" t="str">
            <v/>
          </cell>
        </row>
        <row r="633">
          <cell r="S633" t="str">
            <v/>
          </cell>
          <cell r="U633" t="str">
            <v/>
          </cell>
          <cell r="X633" t="str">
            <v/>
          </cell>
          <cell r="Y633" t="str">
            <v>-</v>
          </cell>
          <cell r="Z633" t="str">
            <v/>
          </cell>
          <cell r="AB633" t="str">
            <v/>
          </cell>
          <cell r="AH633"/>
          <cell r="AI633"/>
          <cell r="AJ633"/>
          <cell r="AK633"/>
          <cell r="AL633"/>
          <cell r="AM633"/>
          <cell r="AN633"/>
          <cell r="AO633"/>
          <cell r="AP633"/>
          <cell r="AQ633"/>
          <cell r="AR633"/>
          <cell r="AS633"/>
          <cell r="BX633" t="str">
            <v/>
          </cell>
          <cell r="CB633" t="str">
            <v/>
          </cell>
          <cell r="CD633" t="str">
            <v/>
          </cell>
          <cell r="CE633" t="str">
            <v/>
          </cell>
          <cell r="CF633" t="str">
            <v/>
          </cell>
          <cell r="CG633" t="str">
            <v/>
          </cell>
        </row>
        <row r="634">
          <cell r="S634" t="str">
            <v/>
          </cell>
          <cell r="U634" t="str">
            <v/>
          </cell>
          <cell r="X634" t="str">
            <v/>
          </cell>
          <cell r="Y634" t="str">
            <v>-</v>
          </cell>
          <cell r="Z634" t="str">
            <v/>
          </cell>
          <cell r="AB634" t="str">
            <v/>
          </cell>
          <cell r="AH634"/>
          <cell r="AI634"/>
          <cell r="AJ634"/>
          <cell r="AK634"/>
          <cell r="AL634"/>
          <cell r="AM634"/>
          <cell r="AN634"/>
          <cell r="AO634"/>
          <cell r="AP634"/>
          <cell r="AQ634"/>
          <cell r="AR634"/>
          <cell r="AS634"/>
          <cell r="BX634" t="str">
            <v/>
          </cell>
          <cell r="CB634" t="str">
            <v/>
          </cell>
          <cell r="CD634" t="str">
            <v/>
          </cell>
          <cell r="CE634" t="str">
            <v/>
          </cell>
          <cell r="CF634" t="str">
            <v/>
          </cell>
          <cell r="CG634" t="str">
            <v/>
          </cell>
        </row>
        <row r="635">
          <cell r="S635" t="str">
            <v/>
          </cell>
          <cell r="U635" t="str">
            <v/>
          </cell>
          <cell r="X635" t="str">
            <v/>
          </cell>
          <cell r="Y635" t="str">
            <v>-</v>
          </cell>
          <cell r="Z635" t="str">
            <v/>
          </cell>
          <cell r="AB635" t="str">
            <v/>
          </cell>
          <cell r="AH635"/>
          <cell r="AI635"/>
          <cell r="AJ635"/>
          <cell r="AK635"/>
          <cell r="AL635"/>
          <cell r="AM635"/>
          <cell r="AN635"/>
          <cell r="AO635"/>
          <cell r="AP635"/>
          <cell r="AQ635"/>
          <cell r="AR635"/>
          <cell r="AS635"/>
          <cell r="BX635" t="str">
            <v/>
          </cell>
          <cell r="CB635" t="str">
            <v/>
          </cell>
          <cell r="CD635" t="str">
            <v/>
          </cell>
          <cell r="CE635" t="str">
            <v/>
          </cell>
          <cell r="CF635" t="str">
            <v/>
          </cell>
          <cell r="CG635" t="str">
            <v/>
          </cell>
        </row>
        <row r="636">
          <cell r="S636" t="str">
            <v/>
          </cell>
          <cell r="U636" t="str">
            <v/>
          </cell>
          <cell r="X636" t="str">
            <v/>
          </cell>
          <cell r="Y636" t="str">
            <v>-</v>
          </cell>
          <cell r="Z636" t="str">
            <v/>
          </cell>
          <cell r="AB636" t="str">
            <v/>
          </cell>
          <cell r="AH636"/>
          <cell r="AI636"/>
          <cell r="AJ636"/>
          <cell r="AK636"/>
          <cell r="AL636"/>
          <cell r="AM636"/>
          <cell r="AN636"/>
          <cell r="AO636"/>
          <cell r="AP636"/>
          <cell r="AQ636"/>
          <cell r="AR636"/>
          <cell r="AS636"/>
          <cell r="BX636" t="str">
            <v/>
          </cell>
          <cell r="CB636" t="str">
            <v/>
          </cell>
          <cell r="CD636" t="str">
            <v/>
          </cell>
          <cell r="CE636" t="str">
            <v/>
          </cell>
          <cell r="CF636" t="str">
            <v/>
          </cell>
          <cell r="CG636" t="str">
            <v/>
          </cell>
        </row>
        <row r="637">
          <cell r="S637" t="str">
            <v/>
          </cell>
          <cell r="U637" t="str">
            <v/>
          </cell>
          <cell r="X637" t="str">
            <v/>
          </cell>
          <cell r="Y637" t="str">
            <v>-</v>
          </cell>
          <cell r="Z637" t="str">
            <v/>
          </cell>
          <cell r="AB637" t="str">
            <v/>
          </cell>
          <cell r="AH637"/>
          <cell r="AI637"/>
          <cell r="AJ637"/>
          <cell r="AK637"/>
          <cell r="AL637"/>
          <cell r="AM637"/>
          <cell r="AN637"/>
          <cell r="AO637"/>
          <cell r="AP637"/>
          <cell r="AQ637"/>
          <cell r="AR637"/>
          <cell r="AS637"/>
          <cell r="BX637" t="str">
            <v/>
          </cell>
          <cell r="CB637" t="str">
            <v/>
          </cell>
          <cell r="CD637" t="str">
            <v/>
          </cell>
          <cell r="CE637" t="str">
            <v/>
          </cell>
          <cell r="CF637" t="str">
            <v/>
          </cell>
          <cell r="CG637" t="str">
            <v/>
          </cell>
        </row>
        <row r="638">
          <cell r="S638" t="str">
            <v/>
          </cell>
          <cell r="U638" t="str">
            <v/>
          </cell>
          <cell r="X638" t="str">
            <v/>
          </cell>
          <cell r="Y638" t="str">
            <v>-</v>
          </cell>
          <cell r="Z638" t="str">
            <v/>
          </cell>
          <cell r="AB638" t="str">
            <v/>
          </cell>
          <cell r="AH638"/>
          <cell r="AI638"/>
          <cell r="AJ638"/>
          <cell r="AK638"/>
          <cell r="AL638"/>
          <cell r="AM638"/>
          <cell r="AN638"/>
          <cell r="AO638"/>
          <cell r="AP638"/>
          <cell r="AQ638"/>
          <cell r="AR638"/>
          <cell r="AS638"/>
          <cell r="BX638" t="str">
            <v/>
          </cell>
          <cell r="CB638" t="str">
            <v/>
          </cell>
          <cell r="CD638" t="str">
            <v/>
          </cell>
          <cell r="CE638" t="str">
            <v/>
          </cell>
          <cell r="CF638" t="str">
            <v/>
          </cell>
          <cell r="CG638" t="str">
            <v/>
          </cell>
        </row>
        <row r="639">
          <cell r="S639" t="str">
            <v/>
          </cell>
          <cell r="U639" t="str">
            <v/>
          </cell>
          <cell r="X639" t="str">
            <v/>
          </cell>
          <cell r="Y639" t="str">
            <v>-</v>
          </cell>
          <cell r="Z639" t="str">
            <v/>
          </cell>
          <cell r="AB639" t="str">
            <v/>
          </cell>
          <cell r="AH639"/>
          <cell r="AI639"/>
          <cell r="AJ639"/>
          <cell r="AK639"/>
          <cell r="AL639"/>
          <cell r="AM639"/>
          <cell r="AN639"/>
          <cell r="AO639"/>
          <cell r="AP639"/>
          <cell r="AQ639"/>
          <cell r="AR639"/>
          <cell r="AS639"/>
          <cell r="BX639" t="str">
            <v/>
          </cell>
          <cell r="CB639" t="str">
            <v/>
          </cell>
          <cell r="CD639" t="str">
            <v/>
          </cell>
          <cell r="CE639" t="str">
            <v/>
          </cell>
          <cell r="CF639" t="str">
            <v/>
          </cell>
          <cell r="CG639" t="str">
            <v/>
          </cell>
        </row>
        <row r="640">
          <cell r="S640" t="str">
            <v/>
          </cell>
          <cell r="U640" t="str">
            <v/>
          </cell>
          <cell r="X640" t="str">
            <v/>
          </cell>
          <cell r="Y640" t="str">
            <v>-</v>
          </cell>
          <cell r="Z640" t="str">
            <v/>
          </cell>
          <cell r="AB640" t="str">
            <v/>
          </cell>
          <cell r="AH640"/>
          <cell r="AI640"/>
          <cell r="AJ640"/>
          <cell r="AK640"/>
          <cell r="AL640"/>
          <cell r="AM640"/>
          <cell r="AN640"/>
          <cell r="AO640"/>
          <cell r="AP640"/>
          <cell r="AQ640"/>
          <cell r="AR640"/>
          <cell r="AS640"/>
          <cell r="BX640" t="str">
            <v/>
          </cell>
          <cell r="CB640" t="str">
            <v/>
          </cell>
          <cell r="CD640" t="str">
            <v/>
          </cell>
          <cell r="CE640" t="str">
            <v/>
          </cell>
          <cell r="CF640" t="str">
            <v/>
          </cell>
          <cell r="CG640" t="str">
            <v/>
          </cell>
        </row>
        <row r="641">
          <cell r="S641" t="str">
            <v/>
          </cell>
          <cell r="U641" t="str">
            <v/>
          </cell>
          <cell r="X641" t="str">
            <v/>
          </cell>
          <cell r="Y641" t="str">
            <v>-</v>
          </cell>
          <cell r="Z641" t="str">
            <v/>
          </cell>
          <cell r="AB641" t="str">
            <v/>
          </cell>
          <cell r="AH641"/>
          <cell r="AI641"/>
          <cell r="AJ641"/>
          <cell r="AK641"/>
          <cell r="AL641"/>
          <cell r="AM641"/>
          <cell r="AN641"/>
          <cell r="AO641"/>
          <cell r="AP641"/>
          <cell r="AQ641"/>
          <cell r="AR641"/>
          <cell r="AS641"/>
          <cell r="BX641" t="str">
            <v/>
          </cell>
          <cell r="CB641" t="str">
            <v/>
          </cell>
          <cell r="CD641" t="str">
            <v/>
          </cell>
          <cell r="CE641" t="str">
            <v/>
          </cell>
          <cell r="CF641" t="str">
            <v/>
          </cell>
          <cell r="CG641" t="str">
            <v/>
          </cell>
        </row>
        <row r="642">
          <cell r="S642" t="str">
            <v/>
          </cell>
          <cell r="U642" t="str">
            <v/>
          </cell>
          <cell r="X642" t="str">
            <v/>
          </cell>
          <cell r="Y642" t="str">
            <v>-</v>
          </cell>
          <cell r="Z642" t="str">
            <v/>
          </cell>
          <cell r="AB642" t="str">
            <v/>
          </cell>
          <cell r="BX642" t="str">
            <v/>
          </cell>
          <cell r="CB642" t="str">
            <v/>
          </cell>
          <cell r="CD642" t="str">
            <v/>
          </cell>
          <cell r="CE642" t="str">
            <v/>
          </cell>
          <cell r="CF642" t="str">
            <v/>
          </cell>
          <cell r="CG642" t="str">
            <v/>
          </cell>
        </row>
        <row r="643">
          <cell r="S643" t="str">
            <v/>
          </cell>
          <cell r="U643" t="str">
            <v/>
          </cell>
          <cell r="X643" t="str">
            <v/>
          </cell>
          <cell r="Y643" t="str">
            <v>-</v>
          </cell>
          <cell r="Z643" t="str">
            <v/>
          </cell>
          <cell r="AB643" t="str">
            <v/>
          </cell>
          <cell r="BX643" t="str">
            <v/>
          </cell>
          <cell r="CB643" t="str">
            <v/>
          </cell>
          <cell r="CD643" t="str">
            <v/>
          </cell>
          <cell r="CE643" t="str">
            <v/>
          </cell>
          <cell r="CF643" t="str">
            <v/>
          </cell>
          <cell r="CG643" t="str">
            <v/>
          </cell>
        </row>
        <row r="644">
          <cell r="S644" t="str">
            <v/>
          </cell>
          <cell r="U644" t="str">
            <v/>
          </cell>
          <cell r="X644" t="str">
            <v/>
          </cell>
          <cell r="Y644" t="str">
            <v>-</v>
          </cell>
          <cell r="Z644" t="str">
            <v/>
          </cell>
          <cell r="AB644" t="str">
            <v/>
          </cell>
          <cell r="BX644" t="str">
            <v/>
          </cell>
          <cell r="CB644" t="str">
            <v/>
          </cell>
          <cell r="CD644" t="str">
            <v/>
          </cell>
          <cell r="CE644" t="str">
            <v/>
          </cell>
          <cell r="CF644" t="str">
            <v/>
          </cell>
          <cell r="CG644" t="str">
            <v/>
          </cell>
        </row>
        <row r="645">
          <cell r="S645" t="str">
            <v/>
          </cell>
          <cell r="U645" t="str">
            <v/>
          </cell>
          <cell r="X645" t="str">
            <v/>
          </cell>
          <cell r="Y645" t="str">
            <v>-</v>
          </cell>
          <cell r="Z645" t="str">
            <v/>
          </cell>
          <cell r="AB645" t="str">
            <v/>
          </cell>
          <cell r="BX645" t="str">
            <v/>
          </cell>
          <cell r="CB645" t="str">
            <v/>
          </cell>
          <cell r="CD645" t="str">
            <v/>
          </cell>
          <cell r="CE645" t="str">
            <v/>
          </cell>
          <cell r="CF645" t="str">
            <v/>
          </cell>
          <cell r="CG645" t="str">
            <v/>
          </cell>
        </row>
        <row r="646">
          <cell r="S646" t="str">
            <v/>
          </cell>
          <cell r="U646" t="str">
            <v/>
          </cell>
          <cell r="X646" t="str">
            <v/>
          </cell>
          <cell r="Y646" t="str">
            <v>-</v>
          </cell>
          <cell r="Z646" t="str">
            <v/>
          </cell>
          <cell r="AB646" t="str">
            <v/>
          </cell>
          <cell r="BX646" t="str">
            <v/>
          </cell>
          <cell r="CB646" t="str">
            <v/>
          </cell>
          <cell r="CD646" t="str">
            <v/>
          </cell>
          <cell r="CE646" t="str">
            <v/>
          </cell>
          <cell r="CF646" t="str">
            <v/>
          </cell>
          <cell r="CG646" t="str">
            <v/>
          </cell>
        </row>
        <row r="647">
          <cell r="S647" t="str">
            <v/>
          </cell>
          <cell r="U647" t="str">
            <v/>
          </cell>
          <cell r="X647" t="str">
            <v/>
          </cell>
          <cell r="Y647" t="str">
            <v>-</v>
          </cell>
          <cell r="Z647" t="str">
            <v/>
          </cell>
          <cell r="AB647" t="str">
            <v/>
          </cell>
          <cell r="BX647" t="str">
            <v/>
          </cell>
          <cell r="CB647" t="str">
            <v/>
          </cell>
          <cell r="CD647" t="str">
            <v/>
          </cell>
          <cell r="CE647" t="str">
            <v/>
          </cell>
          <cell r="CF647" t="str">
            <v/>
          </cell>
          <cell r="CG647" t="str">
            <v/>
          </cell>
        </row>
        <row r="648">
          <cell r="S648" t="str">
            <v/>
          </cell>
          <cell r="U648" t="str">
            <v/>
          </cell>
          <cell r="X648" t="str">
            <v/>
          </cell>
          <cell r="Y648" t="str">
            <v>-</v>
          </cell>
          <cell r="Z648" t="str">
            <v/>
          </cell>
          <cell r="AB648" t="str">
            <v/>
          </cell>
          <cell r="BX648" t="str">
            <v/>
          </cell>
          <cell r="CB648" t="str">
            <v/>
          </cell>
          <cell r="CD648" t="str">
            <v/>
          </cell>
          <cell r="CE648" t="str">
            <v/>
          </cell>
          <cell r="CF648" t="str">
            <v/>
          </cell>
          <cell r="CG648" t="str">
            <v/>
          </cell>
        </row>
        <row r="649">
          <cell r="S649" t="str">
            <v/>
          </cell>
          <cell r="U649" t="str">
            <v/>
          </cell>
          <cell r="X649" t="str">
            <v/>
          </cell>
          <cell r="Y649" t="str">
            <v>-</v>
          </cell>
          <cell r="Z649" t="str">
            <v/>
          </cell>
          <cell r="AB649" t="str">
            <v/>
          </cell>
          <cell r="BX649" t="str">
            <v/>
          </cell>
          <cell r="CB649" t="str">
            <v/>
          </cell>
          <cell r="CD649" t="str">
            <v/>
          </cell>
          <cell r="CE649" t="str">
            <v/>
          </cell>
          <cell r="CF649" t="str">
            <v/>
          </cell>
          <cell r="CG649" t="str">
            <v/>
          </cell>
        </row>
        <row r="650">
          <cell r="S650" t="str">
            <v/>
          </cell>
          <cell r="U650" t="str">
            <v/>
          </cell>
          <cell r="X650" t="str">
            <v/>
          </cell>
          <cell r="Y650" t="str">
            <v>-</v>
          </cell>
          <cell r="Z650" t="str">
            <v/>
          </cell>
          <cell r="AB650" t="str">
            <v/>
          </cell>
          <cell r="BX650" t="str">
            <v/>
          </cell>
          <cell r="CB650" t="str">
            <v/>
          </cell>
          <cell r="CD650" t="str">
            <v/>
          </cell>
          <cell r="CE650" t="str">
            <v/>
          </cell>
          <cell r="CF650" t="str">
            <v/>
          </cell>
          <cell r="CG650" t="str">
            <v/>
          </cell>
        </row>
        <row r="651">
          <cell r="S651" t="str">
            <v/>
          </cell>
          <cell r="U651" t="str">
            <v/>
          </cell>
          <cell r="X651" t="str">
            <v/>
          </cell>
          <cell r="Y651" t="str">
            <v>-</v>
          </cell>
          <cell r="Z651" t="str">
            <v/>
          </cell>
          <cell r="AB651" t="str">
            <v/>
          </cell>
          <cell r="BX651" t="str">
            <v/>
          </cell>
          <cell r="CB651" t="str">
            <v/>
          </cell>
          <cell r="CD651" t="str">
            <v/>
          </cell>
          <cell r="CE651" t="str">
            <v/>
          </cell>
          <cell r="CF651" t="str">
            <v/>
          </cell>
          <cell r="CG651" t="str">
            <v/>
          </cell>
        </row>
        <row r="652">
          <cell r="S652" t="str">
            <v/>
          </cell>
          <cell r="U652" t="str">
            <v/>
          </cell>
          <cell r="X652" t="str">
            <v/>
          </cell>
          <cell r="Y652" t="str">
            <v>-</v>
          </cell>
          <cell r="Z652" t="str">
            <v/>
          </cell>
          <cell r="AB652" t="str">
            <v/>
          </cell>
          <cell r="BX652" t="str">
            <v/>
          </cell>
          <cell r="CB652" t="str">
            <v/>
          </cell>
          <cell r="CD652" t="str">
            <v/>
          </cell>
          <cell r="CE652" t="str">
            <v/>
          </cell>
          <cell r="CF652" t="str">
            <v/>
          </cell>
          <cell r="CG652" t="str">
            <v/>
          </cell>
        </row>
        <row r="653">
          <cell r="S653" t="str">
            <v/>
          </cell>
          <cell r="U653" t="str">
            <v/>
          </cell>
          <cell r="X653" t="str">
            <v/>
          </cell>
          <cell r="Y653" t="str">
            <v>-</v>
          </cell>
          <cell r="Z653" t="str">
            <v/>
          </cell>
          <cell r="AB653" t="str">
            <v/>
          </cell>
          <cell r="BX653" t="str">
            <v/>
          </cell>
          <cell r="CB653" t="str">
            <v/>
          </cell>
          <cell r="CD653" t="str">
            <v/>
          </cell>
          <cell r="CE653" t="str">
            <v/>
          </cell>
          <cell r="CF653" t="str">
            <v/>
          </cell>
          <cell r="CG653" t="str">
            <v/>
          </cell>
        </row>
        <row r="654">
          <cell r="S654" t="str">
            <v/>
          </cell>
          <cell r="U654" t="str">
            <v/>
          </cell>
          <cell r="X654" t="str">
            <v/>
          </cell>
          <cell r="Y654" t="str">
            <v>-</v>
          </cell>
          <cell r="Z654" t="str">
            <v/>
          </cell>
          <cell r="AB654" t="str">
            <v/>
          </cell>
          <cell r="BX654" t="str">
            <v/>
          </cell>
          <cell r="CB654" t="str">
            <v/>
          </cell>
          <cell r="CD654" t="str">
            <v/>
          </cell>
          <cell r="CE654" t="str">
            <v/>
          </cell>
          <cell r="CF654" t="str">
            <v/>
          </cell>
          <cell r="CG654" t="str">
            <v/>
          </cell>
        </row>
        <row r="655">
          <cell r="S655" t="str">
            <v/>
          </cell>
          <cell r="U655" t="str">
            <v/>
          </cell>
          <cell r="X655" t="str">
            <v/>
          </cell>
          <cell r="Y655" t="str">
            <v>-</v>
          </cell>
          <cell r="Z655" t="str">
            <v/>
          </cell>
          <cell r="AB655" t="str">
            <v/>
          </cell>
          <cell r="BX655" t="str">
            <v/>
          </cell>
          <cell r="CB655" t="str">
            <v/>
          </cell>
          <cell r="CD655" t="str">
            <v/>
          </cell>
          <cell r="CE655" t="str">
            <v/>
          </cell>
          <cell r="CF655" t="str">
            <v/>
          </cell>
          <cell r="CG655" t="str">
            <v/>
          </cell>
        </row>
        <row r="656">
          <cell r="S656" t="str">
            <v/>
          </cell>
          <cell r="U656" t="str">
            <v/>
          </cell>
          <cell r="X656" t="str">
            <v/>
          </cell>
          <cell r="Y656" t="str">
            <v>-</v>
          </cell>
          <cell r="Z656" t="str">
            <v/>
          </cell>
          <cell r="AB656" t="str">
            <v/>
          </cell>
          <cell r="BX656" t="str">
            <v/>
          </cell>
          <cell r="CB656" t="str">
            <v/>
          </cell>
          <cell r="CD656" t="str">
            <v/>
          </cell>
          <cell r="CE656" t="str">
            <v/>
          </cell>
          <cell r="CF656" t="str">
            <v/>
          </cell>
          <cell r="CG656" t="str">
            <v/>
          </cell>
        </row>
        <row r="657">
          <cell r="S657" t="str">
            <v/>
          </cell>
          <cell r="U657" t="str">
            <v/>
          </cell>
          <cell r="X657" t="str">
            <v/>
          </cell>
          <cell r="Y657" t="str">
            <v>-</v>
          </cell>
          <cell r="Z657" t="str">
            <v/>
          </cell>
          <cell r="AB657" t="str">
            <v/>
          </cell>
          <cell r="BX657" t="str">
            <v/>
          </cell>
          <cell r="CB657" t="str">
            <v/>
          </cell>
          <cell r="CD657" t="str">
            <v/>
          </cell>
          <cell r="CE657" t="str">
            <v/>
          </cell>
          <cell r="CF657" t="str">
            <v/>
          </cell>
          <cell r="CG657" t="str">
            <v/>
          </cell>
        </row>
        <row r="658">
          <cell r="S658" t="str">
            <v/>
          </cell>
          <cell r="U658" t="str">
            <v/>
          </cell>
          <cell r="X658" t="str">
            <v/>
          </cell>
          <cell r="Y658" t="str">
            <v>-</v>
          </cell>
          <cell r="Z658" t="str">
            <v/>
          </cell>
          <cell r="AB658" t="str">
            <v/>
          </cell>
          <cell r="BX658" t="str">
            <v/>
          </cell>
          <cell r="CB658" t="str">
            <v/>
          </cell>
          <cell r="CD658" t="str">
            <v/>
          </cell>
          <cell r="CE658" t="str">
            <v/>
          </cell>
          <cell r="CF658" t="str">
            <v/>
          </cell>
          <cell r="CG658" t="str">
            <v/>
          </cell>
        </row>
        <row r="659">
          <cell r="S659" t="str">
            <v/>
          </cell>
          <cell r="U659" t="str">
            <v/>
          </cell>
          <cell r="X659" t="str">
            <v/>
          </cell>
          <cell r="Y659" t="str">
            <v>-</v>
          </cell>
          <cell r="Z659" t="str">
            <v/>
          </cell>
          <cell r="AB659" t="str">
            <v/>
          </cell>
          <cell r="BX659" t="str">
            <v/>
          </cell>
          <cell r="CB659" t="str">
            <v/>
          </cell>
          <cell r="CD659" t="str">
            <v/>
          </cell>
          <cell r="CE659" t="str">
            <v/>
          </cell>
          <cell r="CF659" t="str">
            <v/>
          </cell>
          <cell r="CG659" t="str">
            <v/>
          </cell>
        </row>
        <row r="660">
          <cell r="S660" t="str">
            <v/>
          </cell>
          <cell r="U660" t="str">
            <v/>
          </cell>
          <cell r="X660" t="str">
            <v/>
          </cell>
          <cell r="Y660" t="str">
            <v>-</v>
          </cell>
          <cell r="Z660" t="str">
            <v/>
          </cell>
          <cell r="AB660" t="str">
            <v/>
          </cell>
          <cell r="BX660" t="str">
            <v/>
          </cell>
          <cell r="CB660" t="str">
            <v/>
          </cell>
          <cell r="CD660" t="str">
            <v/>
          </cell>
          <cell r="CE660" t="str">
            <v/>
          </cell>
          <cell r="CF660" t="str">
            <v/>
          </cell>
          <cell r="CG660" t="str">
            <v/>
          </cell>
        </row>
        <row r="661">
          <cell r="S661" t="str">
            <v/>
          </cell>
          <cell r="U661" t="str">
            <v/>
          </cell>
          <cell r="X661" t="str">
            <v/>
          </cell>
          <cell r="Y661" t="str">
            <v>-</v>
          </cell>
          <cell r="Z661" t="str">
            <v/>
          </cell>
          <cell r="AB661" t="str">
            <v/>
          </cell>
          <cell r="BX661" t="str">
            <v/>
          </cell>
          <cell r="CB661" t="str">
            <v/>
          </cell>
          <cell r="CD661" t="str">
            <v/>
          </cell>
          <cell r="CE661" t="str">
            <v/>
          </cell>
          <cell r="CF661" t="str">
            <v/>
          </cell>
          <cell r="CG661" t="str">
            <v/>
          </cell>
        </row>
        <row r="662">
          <cell r="S662" t="str">
            <v/>
          </cell>
          <cell r="U662" t="str">
            <v/>
          </cell>
          <cell r="X662" t="str">
            <v/>
          </cell>
          <cell r="Y662" t="str">
            <v>-</v>
          </cell>
          <cell r="Z662" t="str">
            <v/>
          </cell>
          <cell r="AB662" t="str">
            <v/>
          </cell>
          <cell r="BX662" t="str">
            <v/>
          </cell>
          <cell r="CB662" t="str">
            <v/>
          </cell>
          <cell r="CD662" t="str">
            <v/>
          </cell>
          <cell r="CE662" t="str">
            <v/>
          </cell>
          <cell r="CF662" t="str">
            <v/>
          </cell>
          <cell r="CG662" t="str">
            <v/>
          </cell>
        </row>
        <row r="663">
          <cell r="S663" t="str">
            <v/>
          </cell>
          <cell r="U663" t="str">
            <v/>
          </cell>
          <cell r="X663" t="str">
            <v/>
          </cell>
          <cell r="Y663" t="str">
            <v>-</v>
          </cell>
          <cell r="Z663" t="str">
            <v/>
          </cell>
          <cell r="AB663" t="str">
            <v/>
          </cell>
          <cell r="BX663" t="str">
            <v/>
          </cell>
          <cell r="CB663" t="str">
            <v/>
          </cell>
          <cell r="CD663" t="str">
            <v/>
          </cell>
          <cell r="CE663" t="str">
            <v/>
          </cell>
          <cell r="CF663" t="str">
            <v/>
          </cell>
          <cell r="CG663" t="str">
            <v/>
          </cell>
        </row>
        <row r="664">
          <cell r="S664" t="str">
            <v/>
          </cell>
          <cell r="U664" t="str">
            <v/>
          </cell>
          <cell r="X664" t="str">
            <v/>
          </cell>
          <cell r="Y664" t="str">
            <v>-</v>
          </cell>
          <cell r="Z664" t="str">
            <v/>
          </cell>
          <cell r="AB664" t="str">
            <v/>
          </cell>
          <cell r="BX664" t="str">
            <v/>
          </cell>
          <cell r="CB664" t="str">
            <v/>
          </cell>
          <cell r="CD664" t="str">
            <v/>
          </cell>
          <cell r="CE664" t="str">
            <v/>
          </cell>
          <cell r="CF664" t="str">
            <v/>
          </cell>
          <cell r="CG664" t="str">
            <v/>
          </cell>
        </row>
        <row r="665">
          <cell r="S665" t="str">
            <v/>
          </cell>
          <cell r="U665" t="str">
            <v/>
          </cell>
          <cell r="X665" t="str">
            <v/>
          </cell>
          <cell r="Y665" t="str">
            <v>-</v>
          </cell>
          <cell r="Z665" t="str">
            <v/>
          </cell>
          <cell r="AB665" t="str">
            <v/>
          </cell>
          <cell r="BX665" t="str">
            <v/>
          </cell>
          <cell r="CB665" t="str">
            <v/>
          </cell>
          <cell r="CD665" t="str">
            <v/>
          </cell>
          <cell r="CE665" t="str">
            <v/>
          </cell>
          <cell r="CF665" t="str">
            <v/>
          </cell>
          <cell r="CG665" t="str">
            <v/>
          </cell>
        </row>
        <row r="666">
          <cell r="S666" t="str">
            <v/>
          </cell>
          <cell r="U666" t="str">
            <v/>
          </cell>
          <cell r="X666" t="str">
            <v/>
          </cell>
          <cell r="Y666" t="str">
            <v>-</v>
          </cell>
          <cell r="Z666" t="str">
            <v/>
          </cell>
          <cell r="AB666" t="str">
            <v/>
          </cell>
          <cell r="BX666" t="str">
            <v/>
          </cell>
          <cell r="CB666" t="str">
            <v/>
          </cell>
          <cell r="CD666" t="str">
            <v/>
          </cell>
          <cell r="CE666" t="str">
            <v/>
          </cell>
          <cell r="CF666" t="str">
            <v/>
          </cell>
          <cell r="CG666" t="str">
            <v/>
          </cell>
        </row>
        <row r="667">
          <cell r="S667" t="str">
            <v/>
          </cell>
          <cell r="U667" t="str">
            <v/>
          </cell>
          <cell r="X667" t="str">
            <v/>
          </cell>
          <cell r="Y667" t="str">
            <v>-</v>
          </cell>
          <cell r="Z667" t="str">
            <v/>
          </cell>
          <cell r="AB667" t="str">
            <v/>
          </cell>
          <cell r="BX667" t="str">
            <v/>
          </cell>
          <cell r="CB667" t="str">
            <v/>
          </cell>
          <cell r="CD667" t="str">
            <v/>
          </cell>
          <cell r="CE667" t="str">
            <v/>
          </cell>
          <cell r="CF667" t="str">
            <v/>
          </cell>
          <cell r="CG667" t="str">
            <v/>
          </cell>
        </row>
        <row r="668">
          <cell r="S668" t="str">
            <v/>
          </cell>
          <cell r="U668" t="str">
            <v/>
          </cell>
          <cell r="X668" t="str">
            <v/>
          </cell>
          <cell r="Y668" t="str">
            <v>-</v>
          </cell>
          <cell r="Z668" t="str">
            <v/>
          </cell>
          <cell r="AB668" t="str">
            <v/>
          </cell>
          <cell r="BX668" t="str">
            <v/>
          </cell>
          <cell r="CB668" t="str">
            <v/>
          </cell>
          <cell r="CD668" t="str">
            <v/>
          </cell>
          <cell r="CE668" t="str">
            <v/>
          </cell>
          <cell r="CF668" t="str">
            <v/>
          </cell>
          <cell r="CG668" t="str">
            <v/>
          </cell>
        </row>
        <row r="669">
          <cell r="S669" t="str">
            <v/>
          </cell>
          <cell r="U669" t="str">
            <v/>
          </cell>
          <cell r="X669" t="str">
            <v/>
          </cell>
          <cell r="Y669" t="str">
            <v>-</v>
          </cell>
          <cell r="Z669" t="str">
            <v/>
          </cell>
          <cell r="AB669" t="str">
            <v/>
          </cell>
          <cell r="BX669" t="str">
            <v/>
          </cell>
          <cell r="CB669" t="str">
            <v/>
          </cell>
          <cell r="CD669" t="str">
            <v/>
          </cell>
          <cell r="CE669" t="str">
            <v/>
          </cell>
          <cell r="CF669" t="str">
            <v/>
          </cell>
          <cell r="CG669" t="str">
            <v/>
          </cell>
        </row>
        <row r="670">
          <cell r="S670" t="str">
            <v/>
          </cell>
          <cell r="U670" t="str">
            <v/>
          </cell>
          <cell r="X670" t="str">
            <v/>
          </cell>
          <cell r="Y670" t="str">
            <v>-</v>
          </cell>
          <cell r="Z670" t="str">
            <v/>
          </cell>
          <cell r="AB670" t="str">
            <v/>
          </cell>
          <cell r="BX670" t="str">
            <v/>
          </cell>
          <cell r="CB670" t="str">
            <v/>
          </cell>
          <cell r="CD670" t="str">
            <v/>
          </cell>
          <cell r="CE670" t="str">
            <v/>
          </cell>
          <cell r="CF670" t="str">
            <v/>
          </cell>
          <cell r="CG670" t="str">
            <v/>
          </cell>
        </row>
        <row r="671">
          <cell r="S671" t="str">
            <v/>
          </cell>
          <cell r="U671" t="str">
            <v/>
          </cell>
          <cell r="X671" t="str">
            <v/>
          </cell>
          <cell r="Y671" t="str">
            <v>-</v>
          </cell>
          <cell r="Z671" t="str">
            <v/>
          </cell>
          <cell r="AB671" t="str">
            <v/>
          </cell>
          <cell r="BX671" t="str">
            <v/>
          </cell>
          <cell r="CB671" t="str">
            <v/>
          </cell>
          <cell r="CD671" t="str">
            <v/>
          </cell>
          <cell r="CE671" t="str">
            <v/>
          </cell>
          <cell r="CF671" t="str">
            <v/>
          </cell>
          <cell r="CG671" t="str">
            <v/>
          </cell>
        </row>
        <row r="672">
          <cell r="S672" t="str">
            <v/>
          </cell>
          <cell r="U672" t="str">
            <v/>
          </cell>
          <cell r="X672" t="str">
            <v/>
          </cell>
          <cell r="Y672" t="str">
            <v>-</v>
          </cell>
          <cell r="Z672" t="str">
            <v/>
          </cell>
          <cell r="AB672" t="str">
            <v/>
          </cell>
          <cell r="BX672" t="str">
            <v/>
          </cell>
          <cell r="CB672" t="str">
            <v/>
          </cell>
          <cell r="CD672" t="str">
            <v/>
          </cell>
          <cell r="CE672" t="str">
            <v/>
          </cell>
          <cell r="CF672" t="str">
            <v/>
          </cell>
          <cell r="CG672" t="str">
            <v/>
          </cell>
        </row>
        <row r="673">
          <cell r="S673" t="str">
            <v/>
          </cell>
          <cell r="U673" t="str">
            <v/>
          </cell>
          <cell r="X673" t="str">
            <v/>
          </cell>
          <cell r="Y673" t="str">
            <v>-</v>
          </cell>
          <cell r="Z673" t="str">
            <v/>
          </cell>
          <cell r="AB673" t="str">
            <v/>
          </cell>
          <cell r="BX673" t="str">
            <v/>
          </cell>
          <cell r="CB673" t="str">
            <v/>
          </cell>
          <cell r="CD673" t="str">
            <v/>
          </cell>
          <cell r="CE673" t="str">
            <v/>
          </cell>
          <cell r="CF673" t="str">
            <v/>
          </cell>
          <cell r="CG673" t="str">
            <v/>
          </cell>
        </row>
        <row r="674">
          <cell r="S674" t="str">
            <v/>
          </cell>
          <cell r="U674" t="str">
            <v/>
          </cell>
          <cell r="X674" t="str">
            <v/>
          </cell>
          <cell r="Y674" t="str">
            <v>-</v>
          </cell>
          <cell r="Z674" t="str">
            <v/>
          </cell>
          <cell r="AB674" t="str">
            <v/>
          </cell>
          <cell r="BX674" t="str">
            <v/>
          </cell>
          <cell r="CB674" t="str">
            <v/>
          </cell>
          <cell r="CD674" t="str">
            <v/>
          </cell>
          <cell r="CE674" t="str">
            <v/>
          </cell>
          <cell r="CF674" t="str">
            <v/>
          </cell>
          <cell r="CG674" t="str">
            <v/>
          </cell>
        </row>
        <row r="675">
          <cell r="S675" t="str">
            <v/>
          </cell>
          <cell r="U675" t="str">
            <v/>
          </cell>
          <cell r="X675" t="str">
            <v/>
          </cell>
          <cell r="Y675" t="str">
            <v>-</v>
          </cell>
          <cell r="Z675" t="str">
            <v/>
          </cell>
          <cell r="AB675" t="str">
            <v/>
          </cell>
          <cell r="BX675" t="str">
            <v/>
          </cell>
          <cell r="CB675" t="str">
            <v/>
          </cell>
          <cell r="CD675" t="str">
            <v/>
          </cell>
          <cell r="CE675" t="str">
            <v/>
          </cell>
          <cell r="CF675" t="str">
            <v/>
          </cell>
          <cell r="CG675" t="str">
            <v/>
          </cell>
        </row>
        <row r="676">
          <cell r="S676" t="str">
            <v/>
          </cell>
          <cell r="U676" t="str">
            <v/>
          </cell>
          <cell r="X676" t="str">
            <v/>
          </cell>
          <cell r="Y676" t="str">
            <v>-</v>
          </cell>
          <cell r="Z676" t="str">
            <v/>
          </cell>
          <cell r="AB676" t="str">
            <v/>
          </cell>
          <cell r="BX676" t="str">
            <v/>
          </cell>
          <cell r="CB676" t="str">
            <v/>
          </cell>
          <cell r="CD676" t="str">
            <v/>
          </cell>
          <cell r="CE676" t="str">
            <v/>
          </cell>
          <cell r="CF676" t="str">
            <v/>
          </cell>
          <cell r="CG676" t="str">
            <v/>
          </cell>
        </row>
        <row r="677">
          <cell r="S677" t="str">
            <v/>
          </cell>
          <cell r="U677" t="str">
            <v/>
          </cell>
          <cell r="X677" t="str">
            <v/>
          </cell>
          <cell r="Y677" t="str">
            <v>-</v>
          </cell>
          <cell r="Z677" t="str">
            <v/>
          </cell>
          <cell r="AB677" t="str">
            <v/>
          </cell>
          <cell r="BX677" t="str">
            <v/>
          </cell>
          <cell r="CB677" t="str">
            <v/>
          </cell>
          <cell r="CD677" t="str">
            <v/>
          </cell>
          <cell r="CE677" t="str">
            <v/>
          </cell>
          <cell r="CF677" t="str">
            <v/>
          </cell>
          <cell r="CG677" t="str">
            <v/>
          </cell>
        </row>
        <row r="678">
          <cell r="S678" t="str">
            <v/>
          </cell>
          <cell r="U678" t="str">
            <v/>
          </cell>
          <cell r="X678" t="str">
            <v/>
          </cell>
          <cell r="Y678" t="str">
            <v>-</v>
          </cell>
          <cell r="Z678" t="str">
            <v/>
          </cell>
          <cell r="AB678" t="str">
            <v/>
          </cell>
          <cell r="BX678" t="str">
            <v/>
          </cell>
          <cell r="CB678" t="str">
            <v/>
          </cell>
          <cell r="CD678" t="str">
            <v/>
          </cell>
          <cell r="CE678" t="str">
            <v/>
          </cell>
          <cell r="CF678" t="str">
            <v/>
          </cell>
          <cell r="CG678" t="str">
            <v/>
          </cell>
        </row>
        <row r="679">
          <cell r="S679" t="str">
            <v/>
          </cell>
          <cell r="U679" t="str">
            <v/>
          </cell>
          <cell r="X679" t="str">
            <v/>
          </cell>
          <cell r="Y679" t="str">
            <v>-</v>
          </cell>
          <cell r="Z679" t="str">
            <v/>
          </cell>
          <cell r="AB679" t="str">
            <v/>
          </cell>
          <cell r="BX679" t="str">
            <v/>
          </cell>
          <cell r="CB679" t="str">
            <v/>
          </cell>
          <cell r="CD679" t="str">
            <v/>
          </cell>
          <cell r="CE679" t="str">
            <v/>
          </cell>
          <cell r="CF679" t="str">
            <v/>
          </cell>
          <cell r="CG679" t="str">
            <v/>
          </cell>
        </row>
        <row r="680">
          <cell r="S680" t="str">
            <v/>
          </cell>
          <cell r="U680" t="str">
            <v/>
          </cell>
          <cell r="X680" t="str">
            <v/>
          </cell>
          <cell r="Y680" t="str">
            <v>-</v>
          </cell>
          <cell r="Z680" t="str">
            <v/>
          </cell>
          <cell r="AB680" t="str">
            <v/>
          </cell>
          <cell r="BX680" t="str">
            <v/>
          </cell>
          <cell r="CB680" t="str">
            <v/>
          </cell>
          <cell r="CD680" t="str">
            <v/>
          </cell>
          <cell r="CE680" t="str">
            <v/>
          </cell>
          <cell r="CF680" t="str">
            <v/>
          </cell>
          <cell r="CG680" t="str">
            <v/>
          </cell>
        </row>
        <row r="681">
          <cell r="S681" t="str">
            <v/>
          </cell>
          <cell r="U681" t="str">
            <v/>
          </cell>
          <cell r="X681" t="str">
            <v/>
          </cell>
          <cell r="Y681" t="str">
            <v>-</v>
          </cell>
          <cell r="Z681" t="str">
            <v/>
          </cell>
          <cell r="AB681" t="str">
            <v/>
          </cell>
          <cell r="BX681" t="str">
            <v/>
          </cell>
          <cell r="CB681" t="str">
            <v/>
          </cell>
          <cell r="CD681" t="str">
            <v/>
          </cell>
          <cell r="CE681" t="str">
            <v/>
          </cell>
          <cell r="CF681" t="str">
            <v/>
          </cell>
          <cell r="CG681" t="str">
            <v/>
          </cell>
        </row>
        <row r="682">
          <cell r="S682" t="str">
            <v/>
          </cell>
          <cell r="U682" t="str">
            <v/>
          </cell>
          <cell r="X682" t="str">
            <v/>
          </cell>
          <cell r="Y682" t="str">
            <v>-</v>
          </cell>
          <cell r="Z682" t="str">
            <v/>
          </cell>
          <cell r="AB682" t="str">
            <v/>
          </cell>
          <cell r="BX682" t="str">
            <v/>
          </cell>
          <cell r="CB682" t="str">
            <v/>
          </cell>
          <cell r="CD682" t="str">
            <v/>
          </cell>
          <cell r="CE682" t="str">
            <v/>
          </cell>
          <cell r="CF682" t="str">
            <v/>
          </cell>
          <cell r="CG682" t="str">
            <v/>
          </cell>
        </row>
        <row r="683">
          <cell r="S683" t="str">
            <v/>
          </cell>
          <cell r="U683" t="str">
            <v/>
          </cell>
          <cell r="X683" t="str">
            <v/>
          </cell>
          <cell r="Y683" t="str">
            <v>-</v>
          </cell>
          <cell r="Z683" t="str">
            <v/>
          </cell>
          <cell r="AB683" t="str">
            <v/>
          </cell>
          <cell r="BX683" t="str">
            <v/>
          </cell>
          <cell r="CB683" t="str">
            <v/>
          </cell>
          <cell r="CD683" t="str">
            <v/>
          </cell>
          <cell r="CE683" t="str">
            <v/>
          </cell>
          <cell r="CF683" t="str">
            <v/>
          </cell>
          <cell r="CG683" t="str">
            <v/>
          </cell>
        </row>
        <row r="684">
          <cell r="S684" t="str">
            <v/>
          </cell>
          <cell r="U684" t="str">
            <v/>
          </cell>
          <cell r="X684" t="str">
            <v/>
          </cell>
          <cell r="Y684" t="str">
            <v>-</v>
          </cell>
          <cell r="Z684" t="str">
            <v/>
          </cell>
          <cell r="AB684" t="str">
            <v/>
          </cell>
          <cell r="BX684" t="str">
            <v/>
          </cell>
          <cell r="CB684" t="str">
            <v/>
          </cell>
          <cell r="CD684" t="str">
            <v/>
          </cell>
          <cell r="CE684" t="str">
            <v/>
          </cell>
          <cell r="CF684" t="str">
            <v/>
          </cell>
          <cell r="CG684" t="str">
            <v/>
          </cell>
        </row>
        <row r="685">
          <cell r="S685" t="str">
            <v/>
          </cell>
          <cell r="U685" t="str">
            <v/>
          </cell>
          <cell r="X685" t="str">
            <v/>
          </cell>
          <cell r="Y685" t="str">
            <v>-</v>
          </cell>
          <cell r="Z685" t="str">
            <v/>
          </cell>
          <cell r="AB685" t="str">
            <v/>
          </cell>
          <cell r="BX685" t="str">
            <v/>
          </cell>
          <cell r="CB685" t="str">
            <v/>
          </cell>
          <cell r="CD685" t="str">
            <v/>
          </cell>
          <cell r="CE685" t="str">
            <v/>
          </cell>
          <cell r="CF685" t="str">
            <v/>
          </cell>
          <cell r="CG685" t="str">
            <v/>
          </cell>
        </row>
        <row r="686">
          <cell r="S686" t="str">
            <v/>
          </cell>
          <cell r="U686" t="str">
            <v/>
          </cell>
          <cell r="X686" t="str">
            <v/>
          </cell>
          <cell r="Y686" t="str">
            <v>-</v>
          </cell>
          <cell r="Z686" t="str">
            <v/>
          </cell>
          <cell r="AB686" t="str">
            <v/>
          </cell>
          <cell r="BX686" t="str">
            <v/>
          </cell>
          <cell r="CB686" t="str">
            <v/>
          </cell>
          <cell r="CD686" t="str">
            <v/>
          </cell>
          <cell r="CE686" t="str">
            <v/>
          </cell>
          <cell r="CF686" t="str">
            <v/>
          </cell>
          <cell r="CG686" t="str">
            <v/>
          </cell>
        </row>
        <row r="687">
          <cell r="S687" t="str">
            <v/>
          </cell>
          <cell r="U687" t="str">
            <v/>
          </cell>
          <cell r="X687" t="str">
            <v/>
          </cell>
          <cell r="Y687" t="str">
            <v>-</v>
          </cell>
          <cell r="Z687" t="str">
            <v/>
          </cell>
          <cell r="AB687" t="str">
            <v/>
          </cell>
          <cell r="BX687" t="str">
            <v/>
          </cell>
          <cell r="CB687" t="str">
            <v/>
          </cell>
          <cell r="CD687" t="str">
            <v/>
          </cell>
          <cell r="CE687" t="str">
            <v/>
          </cell>
          <cell r="CF687" t="str">
            <v/>
          </cell>
          <cell r="CG687" t="str">
            <v/>
          </cell>
        </row>
        <row r="688">
          <cell r="S688" t="str">
            <v/>
          </cell>
          <cell r="U688" t="str">
            <v/>
          </cell>
          <cell r="X688" t="str">
            <v/>
          </cell>
          <cell r="Y688" t="str">
            <v>-</v>
          </cell>
          <cell r="Z688" t="str">
            <v/>
          </cell>
          <cell r="AB688" t="str">
            <v/>
          </cell>
          <cell r="BX688" t="str">
            <v/>
          </cell>
          <cell r="CB688" t="str">
            <v/>
          </cell>
          <cell r="CD688" t="str">
            <v/>
          </cell>
          <cell r="CE688" t="str">
            <v/>
          </cell>
          <cell r="CF688" t="str">
            <v/>
          </cell>
          <cell r="CG688" t="str">
            <v/>
          </cell>
        </row>
        <row r="689">
          <cell r="S689" t="str">
            <v/>
          </cell>
          <cell r="U689" t="str">
            <v/>
          </cell>
          <cell r="X689" t="str">
            <v/>
          </cell>
          <cell r="Y689" t="str">
            <v>-</v>
          </cell>
          <cell r="Z689" t="str">
            <v/>
          </cell>
          <cell r="AB689" t="str">
            <v/>
          </cell>
          <cell r="BX689" t="str">
            <v/>
          </cell>
          <cell r="CB689" t="str">
            <v/>
          </cell>
          <cell r="CD689" t="str">
            <v/>
          </cell>
          <cell r="CE689" t="str">
            <v/>
          </cell>
          <cell r="CF689" t="str">
            <v/>
          </cell>
          <cell r="CG689" t="str">
            <v/>
          </cell>
        </row>
        <row r="690">
          <cell r="S690" t="str">
            <v/>
          </cell>
          <cell r="U690" t="str">
            <v/>
          </cell>
          <cell r="X690" t="str">
            <v/>
          </cell>
          <cell r="Y690" t="str">
            <v>-</v>
          </cell>
          <cell r="Z690" t="str">
            <v/>
          </cell>
          <cell r="AB690" t="str">
            <v/>
          </cell>
          <cell r="BX690" t="str">
            <v/>
          </cell>
          <cell r="CB690" t="str">
            <v/>
          </cell>
          <cell r="CD690" t="str">
            <v/>
          </cell>
          <cell r="CE690" t="str">
            <v/>
          </cell>
          <cell r="CF690" t="str">
            <v/>
          </cell>
          <cell r="CG690" t="str">
            <v/>
          </cell>
        </row>
        <row r="691">
          <cell r="S691" t="str">
            <v/>
          </cell>
          <cell r="U691" t="str">
            <v/>
          </cell>
          <cell r="X691" t="str">
            <v/>
          </cell>
          <cell r="Y691" t="str">
            <v>-</v>
          </cell>
          <cell r="Z691" t="str">
            <v/>
          </cell>
          <cell r="AB691" t="str">
            <v/>
          </cell>
          <cell r="BX691" t="str">
            <v/>
          </cell>
          <cell r="CB691" t="str">
            <v/>
          </cell>
          <cell r="CD691" t="str">
            <v/>
          </cell>
          <cell r="CE691" t="str">
            <v/>
          </cell>
          <cell r="CF691" t="str">
            <v/>
          </cell>
          <cell r="CG691" t="str">
            <v/>
          </cell>
        </row>
        <row r="692">
          <cell r="S692" t="str">
            <v/>
          </cell>
          <cell r="U692" t="str">
            <v/>
          </cell>
          <cell r="X692" t="str">
            <v/>
          </cell>
          <cell r="Y692" t="str">
            <v>-</v>
          </cell>
          <cell r="Z692" t="str">
            <v/>
          </cell>
          <cell r="AB692" t="str">
            <v/>
          </cell>
          <cell r="BX692" t="str">
            <v/>
          </cell>
          <cell r="CB692" t="str">
            <v/>
          </cell>
          <cell r="CD692" t="str">
            <v/>
          </cell>
          <cell r="CE692" t="str">
            <v/>
          </cell>
          <cell r="CF692" t="str">
            <v/>
          </cell>
          <cell r="CG692" t="str">
            <v/>
          </cell>
        </row>
        <row r="693">
          <cell r="S693" t="str">
            <v/>
          </cell>
          <cell r="U693" t="str">
            <v/>
          </cell>
          <cell r="X693" t="str">
            <v/>
          </cell>
          <cell r="Y693" t="str">
            <v>-</v>
          </cell>
          <cell r="Z693" t="str">
            <v/>
          </cell>
          <cell r="AB693" t="str">
            <v/>
          </cell>
          <cell r="BX693" t="str">
            <v/>
          </cell>
          <cell r="CB693" t="str">
            <v/>
          </cell>
          <cell r="CD693" t="str">
            <v/>
          </cell>
          <cell r="CE693" t="str">
            <v/>
          </cell>
          <cell r="CF693" t="str">
            <v/>
          </cell>
          <cell r="CG693" t="str">
            <v/>
          </cell>
        </row>
        <row r="694">
          <cell r="S694" t="str">
            <v/>
          </cell>
          <cell r="U694" t="str">
            <v/>
          </cell>
          <cell r="X694" t="str">
            <v/>
          </cell>
          <cell r="Y694" t="str">
            <v>-</v>
          </cell>
          <cell r="Z694" t="str">
            <v/>
          </cell>
          <cell r="AB694" t="str">
            <v/>
          </cell>
          <cell r="BX694" t="str">
            <v/>
          </cell>
          <cell r="CB694" t="str">
            <v/>
          </cell>
          <cell r="CD694" t="str">
            <v/>
          </cell>
          <cell r="CE694" t="str">
            <v/>
          </cell>
          <cell r="CF694" t="str">
            <v/>
          </cell>
          <cell r="CG694" t="str">
            <v/>
          </cell>
        </row>
        <row r="695">
          <cell r="S695" t="str">
            <v/>
          </cell>
          <cell r="U695" t="str">
            <v/>
          </cell>
          <cell r="X695" t="str">
            <v/>
          </cell>
          <cell r="Y695" t="str">
            <v>-</v>
          </cell>
          <cell r="Z695" t="str">
            <v/>
          </cell>
          <cell r="AB695" t="str">
            <v/>
          </cell>
          <cell r="BX695" t="str">
            <v/>
          </cell>
          <cell r="CB695" t="str">
            <v/>
          </cell>
          <cell r="CD695" t="str">
            <v/>
          </cell>
          <cell r="CE695" t="str">
            <v/>
          </cell>
          <cell r="CF695" t="str">
            <v/>
          </cell>
          <cell r="CG695" t="str">
            <v/>
          </cell>
        </row>
        <row r="696">
          <cell r="S696" t="str">
            <v/>
          </cell>
          <cell r="U696" t="str">
            <v/>
          </cell>
          <cell r="X696" t="str">
            <v/>
          </cell>
          <cell r="Y696" t="str">
            <v>-</v>
          </cell>
          <cell r="Z696" t="str">
            <v/>
          </cell>
          <cell r="AB696" t="str">
            <v/>
          </cell>
          <cell r="BX696" t="str">
            <v/>
          </cell>
          <cell r="CB696" t="str">
            <v/>
          </cell>
          <cell r="CD696" t="str">
            <v/>
          </cell>
          <cell r="CE696" t="str">
            <v/>
          </cell>
          <cell r="CF696" t="str">
            <v/>
          </cell>
          <cell r="CG696" t="str">
            <v/>
          </cell>
        </row>
        <row r="697">
          <cell r="S697" t="str">
            <v/>
          </cell>
          <cell r="U697" t="str">
            <v/>
          </cell>
          <cell r="X697" t="str">
            <v/>
          </cell>
          <cell r="Y697" t="str">
            <v>-</v>
          </cell>
          <cell r="Z697" t="str">
            <v/>
          </cell>
          <cell r="AB697" t="str">
            <v/>
          </cell>
          <cell r="BX697" t="str">
            <v/>
          </cell>
          <cell r="CB697" t="str">
            <v/>
          </cell>
          <cell r="CD697" t="str">
            <v/>
          </cell>
          <cell r="CE697" t="str">
            <v/>
          </cell>
          <cell r="CF697" t="str">
            <v/>
          </cell>
          <cell r="CG697" t="str">
            <v/>
          </cell>
        </row>
        <row r="698">
          <cell r="S698" t="str">
            <v/>
          </cell>
          <cell r="U698" t="str">
            <v/>
          </cell>
          <cell r="X698" t="str">
            <v/>
          </cell>
          <cell r="Y698" t="str">
            <v>-</v>
          </cell>
          <cell r="Z698" t="str">
            <v/>
          </cell>
          <cell r="AB698" t="str">
            <v/>
          </cell>
          <cell r="BX698" t="str">
            <v/>
          </cell>
          <cell r="CB698" t="str">
            <v/>
          </cell>
          <cell r="CD698" t="str">
            <v/>
          </cell>
          <cell r="CE698" t="str">
            <v/>
          </cell>
          <cell r="CF698" t="str">
            <v/>
          </cell>
          <cell r="CG698" t="str">
            <v/>
          </cell>
        </row>
        <row r="699">
          <cell r="S699" t="str">
            <v/>
          </cell>
          <cell r="U699" t="str">
            <v/>
          </cell>
          <cell r="X699" t="str">
            <v/>
          </cell>
          <cell r="Y699" t="str">
            <v>-</v>
          </cell>
          <cell r="Z699" t="str">
            <v/>
          </cell>
          <cell r="AB699" t="str">
            <v/>
          </cell>
          <cell r="BX699" t="str">
            <v/>
          </cell>
          <cell r="CB699" t="str">
            <v/>
          </cell>
          <cell r="CD699" t="str">
            <v/>
          </cell>
          <cell r="CE699" t="str">
            <v/>
          </cell>
          <cell r="CF699" t="str">
            <v/>
          </cell>
          <cell r="CG699" t="str">
            <v/>
          </cell>
        </row>
        <row r="700">
          <cell r="S700" t="str">
            <v/>
          </cell>
          <cell r="U700" t="str">
            <v/>
          </cell>
          <cell r="X700" t="str">
            <v/>
          </cell>
          <cell r="Y700" t="str">
            <v>-</v>
          </cell>
          <cell r="Z700" t="str">
            <v/>
          </cell>
          <cell r="AB700" t="str">
            <v/>
          </cell>
          <cell r="BX700" t="str">
            <v/>
          </cell>
          <cell r="CB700" t="str">
            <v/>
          </cell>
          <cell r="CD700" t="str">
            <v/>
          </cell>
          <cell r="CE700" t="str">
            <v/>
          </cell>
          <cell r="CF700" t="str">
            <v/>
          </cell>
          <cell r="CG700" t="str">
            <v/>
          </cell>
        </row>
        <row r="701">
          <cell r="S701" t="str">
            <v/>
          </cell>
          <cell r="U701" t="str">
            <v/>
          </cell>
          <cell r="X701" t="str">
            <v/>
          </cell>
          <cell r="Y701" t="str">
            <v>-</v>
          </cell>
          <cell r="Z701" t="str">
            <v/>
          </cell>
          <cell r="AB701" t="str">
            <v/>
          </cell>
          <cell r="BX701" t="str">
            <v/>
          </cell>
          <cell r="CB701" t="str">
            <v/>
          </cell>
          <cell r="CD701" t="str">
            <v/>
          </cell>
          <cell r="CE701" t="str">
            <v/>
          </cell>
          <cell r="CF701" t="str">
            <v/>
          </cell>
          <cell r="CG701" t="str">
            <v/>
          </cell>
        </row>
        <row r="702">
          <cell r="S702" t="str">
            <v/>
          </cell>
          <cell r="U702" t="str">
            <v/>
          </cell>
          <cell r="X702" t="str">
            <v/>
          </cell>
          <cell r="Y702" t="str">
            <v>-</v>
          </cell>
          <cell r="Z702" t="str">
            <v/>
          </cell>
          <cell r="AB702" t="str">
            <v/>
          </cell>
          <cell r="BX702" t="str">
            <v/>
          </cell>
          <cell r="CB702" t="str">
            <v/>
          </cell>
          <cell r="CD702" t="str">
            <v/>
          </cell>
          <cell r="CE702" t="str">
            <v/>
          </cell>
          <cell r="CF702" t="str">
            <v/>
          </cell>
          <cell r="CG702" t="str">
            <v/>
          </cell>
        </row>
        <row r="703">
          <cell r="S703" t="str">
            <v/>
          </cell>
          <cell r="U703" t="str">
            <v/>
          </cell>
          <cell r="X703" t="str">
            <v/>
          </cell>
          <cell r="Y703" t="str">
            <v>-</v>
          </cell>
          <cell r="Z703" t="str">
            <v/>
          </cell>
          <cell r="AB703" t="str">
            <v/>
          </cell>
          <cell r="BX703" t="str">
            <v/>
          </cell>
          <cell r="CB703" t="str">
            <v/>
          </cell>
          <cell r="CD703" t="str">
            <v/>
          </cell>
          <cell r="CE703" t="str">
            <v/>
          </cell>
          <cell r="CF703" t="str">
            <v/>
          </cell>
          <cell r="CG703" t="str">
            <v/>
          </cell>
        </row>
        <row r="704">
          <cell r="S704" t="str">
            <v/>
          </cell>
          <cell r="U704" t="str">
            <v/>
          </cell>
          <cell r="X704" t="str">
            <v/>
          </cell>
          <cell r="Y704" t="str">
            <v>-</v>
          </cell>
          <cell r="Z704" t="str">
            <v/>
          </cell>
          <cell r="AB704" t="str">
            <v/>
          </cell>
          <cell r="BX704" t="str">
            <v/>
          </cell>
          <cell r="CB704" t="str">
            <v/>
          </cell>
          <cell r="CD704" t="str">
            <v/>
          </cell>
          <cell r="CE704" t="str">
            <v/>
          </cell>
          <cell r="CF704" t="str">
            <v/>
          </cell>
          <cell r="CG704" t="str">
            <v/>
          </cell>
        </row>
        <row r="705">
          <cell r="S705" t="str">
            <v/>
          </cell>
          <cell r="U705" t="str">
            <v/>
          </cell>
          <cell r="X705" t="str">
            <v/>
          </cell>
          <cell r="Y705" t="str">
            <v>-</v>
          </cell>
          <cell r="Z705" t="str">
            <v/>
          </cell>
          <cell r="AB705" t="str">
            <v/>
          </cell>
          <cell r="BX705" t="str">
            <v/>
          </cell>
          <cell r="CB705" t="str">
            <v/>
          </cell>
          <cell r="CD705" t="str">
            <v/>
          </cell>
          <cell r="CE705" t="str">
            <v/>
          </cell>
          <cell r="CF705" t="str">
            <v/>
          </cell>
          <cell r="CG705" t="str">
            <v/>
          </cell>
        </row>
        <row r="706">
          <cell r="S706" t="str">
            <v/>
          </cell>
          <cell r="U706" t="str">
            <v/>
          </cell>
          <cell r="X706" t="str">
            <v/>
          </cell>
          <cell r="Y706" t="str">
            <v>-</v>
          </cell>
          <cell r="Z706" t="str">
            <v/>
          </cell>
          <cell r="AB706" t="str">
            <v/>
          </cell>
          <cell r="BX706" t="str">
            <v/>
          </cell>
          <cell r="CB706" t="str">
            <v/>
          </cell>
          <cell r="CD706" t="str">
            <v/>
          </cell>
          <cell r="CE706" t="str">
            <v/>
          </cell>
          <cell r="CF706" t="str">
            <v/>
          </cell>
          <cell r="CG706" t="str">
            <v/>
          </cell>
        </row>
        <row r="707">
          <cell r="S707" t="str">
            <v/>
          </cell>
          <cell r="U707" t="str">
            <v/>
          </cell>
          <cell r="X707" t="str">
            <v/>
          </cell>
          <cell r="Y707" t="str">
            <v>-</v>
          </cell>
          <cell r="Z707" t="str">
            <v/>
          </cell>
          <cell r="AB707" t="str">
            <v/>
          </cell>
          <cell r="BX707" t="str">
            <v/>
          </cell>
          <cell r="CB707" t="str">
            <v/>
          </cell>
          <cell r="CD707" t="str">
            <v/>
          </cell>
          <cell r="CE707" t="str">
            <v/>
          </cell>
          <cell r="CF707" t="str">
            <v/>
          </cell>
          <cell r="CG707" t="str">
            <v/>
          </cell>
        </row>
        <row r="708">
          <cell r="S708" t="str">
            <v/>
          </cell>
          <cell r="U708" t="str">
            <v/>
          </cell>
          <cell r="X708" t="str">
            <v/>
          </cell>
          <cell r="Y708" t="str">
            <v>-</v>
          </cell>
          <cell r="Z708" t="str">
            <v/>
          </cell>
          <cell r="AB708" t="str">
            <v/>
          </cell>
          <cell r="BX708" t="str">
            <v/>
          </cell>
          <cell r="CB708" t="str">
            <v/>
          </cell>
          <cell r="CD708" t="str">
            <v/>
          </cell>
          <cell r="CE708" t="str">
            <v/>
          </cell>
          <cell r="CF708" t="str">
            <v/>
          </cell>
          <cell r="CG708" t="str">
            <v/>
          </cell>
        </row>
        <row r="709">
          <cell r="S709" t="str">
            <v/>
          </cell>
          <cell r="U709" t="str">
            <v/>
          </cell>
          <cell r="X709" t="str">
            <v/>
          </cell>
          <cell r="Y709" t="str">
            <v>-</v>
          </cell>
          <cell r="Z709" t="str">
            <v/>
          </cell>
          <cell r="AB709" t="str">
            <v/>
          </cell>
          <cell r="BX709" t="str">
            <v/>
          </cell>
          <cell r="CB709" t="str">
            <v/>
          </cell>
          <cell r="CD709" t="str">
            <v/>
          </cell>
          <cell r="CE709" t="str">
            <v/>
          </cell>
          <cell r="CF709" t="str">
            <v/>
          </cell>
          <cell r="CG709" t="str">
            <v/>
          </cell>
        </row>
        <row r="710">
          <cell r="S710" t="str">
            <v/>
          </cell>
          <cell r="U710" t="str">
            <v/>
          </cell>
          <cell r="X710" t="str">
            <v/>
          </cell>
          <cell r="Y710" t="str">
            <v>-</v>
          </cell>
          <cell r="Z710" t="str">
            <v/>
          </cell>
          <cell r="AB710" t="str">
            <v/>
          </cell>
          <cell r="BX710" t="str">
            <v/>
          </cell>
          <cell r="CB710" t="str">
            <v/>
          </cell>
          <cell r="CD710" t="str">
            <v/>
          </cell>
          <cell r="CE710" t="str">
            <v/>
          </cell>
          <cell r="CF710" t="str">
            <v/>
          </cell>
          <cell r="CG710" t="str">
            <v/>
          </cell>
        </row>
        <row r="711">
          <cell r="S711" t="str">
            <v/>
          </cell>
          <cell r="U711" t="str">
            <v/>
          </cell>
          <cell r="X711" t="str">
            <v/>
          </cell>
          <cell r="Y711" t="str">
            <v>-</v>
          </cell>
          <cell r="Z711" t="str">
            <v/>
          </cell>
          <cell r="AB711" t="str">
            <v/>
          </cell>
          <cell r="BX711" t="str">
            <v/>
          </cell>
          <cell r="CB711" t="str">
            <v/>
          </cell>
          <cell r="CD711" t="str">
            <v/>
          </cell>
          <cell r="CE711" t="str">
            <v/>
          </cell>
          <cell r="CF711" t="str">
            <v/>
          </cell>
          <cell r="CG711" t="str">
            <v/>
          </cell>
        </row>
        <row r="712">
          <cell r="S712" t="str">
            <v/>
          </cell>
          <cell r="U712" t="str">
            <v/>
          </cell>
          <cell r="X712" t="str">
            <v/>
          </cell>
          <cell r="Y712" t="str">
            <v>-</v>
          </cell>
          <cell r="Z712" t="str">
            <v/>
          </cell>
          <cell r="AB712" t="str">
            <v/>
          </cell>
          <cell r="BX712" t="str">
            <v/>
          </cell>
          <cell r="CB712" t="str">
            <v/>
          </cell>
          <cell r="CD712" t="str">
            <v/>
          </cell>
          <cell r="CE712" t="str">
            <v/>
          </cell>
          <cell r="CF712" t="str">
            <v/>
          </cell>
          <cell r="CG712" t="str">
            <v/>
          </cell>
        </row>
        <row r="713">
          <cell r="S713" t="str">
            <v/>
          </cell>
          <cell r="U713" t="str">
            <v/>
          </cell>
          <cell r="X713" t="str">
            <v/>
          </cell>
          <cell r="Y713" t="str">
            <v>-</v>
          </cell>
          <cell r="Z713" t="str">
            <v/>
          </cell>
          <cell r="AB713" t="str">
            <v/>
          </cell>
          <cell r="BX713" t="str">
            <v/>
          </cell>
          <cell r="CB713" t="str">
            <v/>
          </cell>
          <cell r="CD713" t="str">
            <v/>
          </cell>
          <cell r="CE713" t="str">
            <v/>
          </cell>
          <cell r="CF713" t="str">
            <v/>
          </cell>
          <cell r="CG713" t="str">
            <v/>
          </cell>
        </row>
        <row r="714">
          <cell r="S714" t="str">
            <v/>
          </cell>
          <cell r="U714" t="str">
            <v/>
          </cell>
          <cell r="X714" t="str">
            <v/>
          </cell>
          <cell r="Y714" t="str">
            <v>-</v>
          </cell>
          <cell r="Z714" t="str">
            <v/>
          </cell>
          <cell r="AB714" t="str">
            <v/>
          </cell>
          <cell r="BX714" t="str">
            <v/>
          </cell>
          <cell r="CB714" t="str">
            <v/>
          </cell>
          <cell r="CD714" t="str">
            <v/>
          </cell>
          <cell r="CE714" t="str">
            <v/>
          </cell>
          <cell r="CF714" t="str">
            <v/>
          </cell>
          <cell r="CG714" t="str">
            <v/>
          </cell>
        </row>
        <row r="715">
          <cell r="S715" t="str">
            <v/>
          </cell>
          <cell r="U715" t="str">
            <v/>
          </cell>
          <cell r="X715" t="str">
            <v/>
          </cell>
          <cell r="Y715" t="str">
            <v>-</v>
          </cell>
          <cell r="Z715" t="str">
            <v/>
          </cell>
          <cell r="AB715" t="str">
            <v/>
          </cell>
          <cell r="BX715" t="str">
            <v/>
          </cell>
          <cell r="CB715" t="str">
            <v/>
          </cell>
          <cell r="CD715" t="str">
            <v/>
          </cell>
          <cell r="CE715" t="str">
            <v/>
          </cell>
          <cell r="CF715" t="str">
            <v/>
          </cell>
          <cell r="CG715" t="str">
            <v/>
          </cell>
        </row>
        <row r="716">
          <cell r="S716" t="str">
            <v/>
          </cell>
          <cell r="U716" t="str">
            <v/>
          </cell>
          <cell r="X716" t="str">
            <v/>
          </cell>
          <cell r="Y716" t="str">
            <v>-</v>
          </cell>
          <cell r="Z716" t="str">
            <v/>
          </cell>
          <cell r="AB716" t="str">
            <v/>
          </cell>
          <cell r="BX716" t="str">
            <v/>
          </cell>
          <cell r="CB716" t="str">
            <v/>
          </cell>
          <cell r="CD716" t="str">
            <v/>
          </cell>
          <cell r="CE716" t="str">
            <v/>
          </cell>
          <cell r="CF716" t="str">
            <v/>
          </cell>
          <cell r="CG716" t="str">
            <v/>
          </cell>
        </row>
        <row r="717">
          <cell r="S717" t="str">
            <v/>
          </cell>
          <cell r="U717" t="str">
            <v/>
          </cell>
          <cell r="X717" t="str">
            <v/>
          </cell>
          <cell r="Y717" t="str">
            <v>-</v>
          </cell>
          <cell r="Z717" t="str">
            <v/>
          </cell>
          <cell r="AB717" t="str">
            <v/>
          </cell>
          <cell r="BX717" t="str">
            <v/>
          </cell>
          <cell r="CB717" t="str">
            <v/>
          </cell>
          <cell r="CD717" t="str">
            <v/>
          </cell>
          <cell r="CE717" t="str">
            <v/>
          </cell>
          <cell r="CF717" t="str">
            <v/>
          </cell>
          <cell r="CG717" t="str">
            <v/>
          </cell>
        </row>
        <row r="718">
          <cell r="S718" t="str">
            <v/>
          </cell>
          <cell r="U718" t="str">
            <v/>
          </cell>
          <cell r="X718" t="str">
            <v/>
          </cell>
          <cell r="Y718" t="str">
            <v>-</v>
          </cell>
          <cell r="Z718" t="str">
            <v/>
          </cell>
          <cell r="AB718" t="str">
            <v/>
          </cell>
          <cell r="BX718" t="str">
            <v/>
          </cell>
          <cell r="CB718" t="str">
            <v/>
          </cell>
          <cell r="CD718" t="str">
            <v/>
          </cell>
          <cell r="CE718" t="str">
            <v/>
          </cell>
          <cell r="CF718" t="str">
            <v/>
          </cell>
          <cell r="CG718" t="str">
            <v/>
          </cell>
        </row>
        <row r="719">
          <cell r="S719" t="str">
            <v/>
          </cell>
          <cell r="U719" t="str">
            <v/>
          </cell>
          <cell r="X719" t="str">
            <v/>
          </cell>
          <cell r="Y719" t="str">
            <v>-</v>
          </cell>
          <cell r="Z719" t="str">
            <v/>
          </cell>
          <cell r="AB719" t="str">
            <v/>
          </cell>
          <cell r="BX719" t="str">
            <v/>
          </cell>
          <cell r="CB719" t="str">
            <v/>
          </cell>
          <cell r="CD719" t="str">
            <v/>
          </cell>
          <cell r="CE719" t="str">
            <v/>
          </cell>
          <cell r="CF719" t="str">
            <v/>
          </cell>
          <cell r="CG719" t="str">
            <v/>
          </cell>
        </row>
        <row r="720">
          <cell r="S720" t="str">
            <v/>
          </cell>
          <cell r="U720" t="str">
            <v/>
          </cell>
          <cell r="X720" t="str">
            <v/>
          </cell>
          <cell r="Y720" t="str">
            <v>-</v>
          </cell>
          <cell r="Z720" t="str">
            <v/>
          </cell>
          <cell r="AB720" t="str">
            <v/>
          </cell>
          <cell r="BX720" t="str">
            <v/>
          </cell>
          <cell r="CB720" t="str">
            <v/>
          </cell>
          <cell r="CD720" t="str">
            <v/>
          </cell>
          <cell r="CE720" t="str">
            <v/>
          </cell>
          <cell r="CF720" t="str">
            <v/>
          </cell>
          <cell r="CG720" t="str">
            <v/>
          </cell>
        </row>
        <row r="721">
          <cell r="S721" t="str">
            <v/>
          </cell>
          <cell r="U721" t="str">
            <v/>
          </cell>
          <cell r="X721" t="str">
            <v/>
          </cell>
          <cell r="Y721" t="str">
            <v>-</v>
          </cell>
          <cell r="Z721" t="str">
            <v/>
          </cell>
          <cell r="AB721" t="str">
            <v/>
          </cell>
          <cell r="BX721" t="str">
            <v/>
          </cell>
          <cell r="CB721" t="str">
            <v/>
          </cell>
          <cell r="CD721" t="str">
            <v/>
          </cell>
          <cell r="CE721" t="str">
            <v/>
          </cell>
          <cell r="CF721" t="str">
            <v/>
          </cell>
          <cell r="CG721" t="str">
            <v/>
          </cell>
        </row>
        <row r="722">
          <cell r="S722" t="str">
            <v/>
          </cell>
          <cell r="U722" t="str">
            <v/>
          </cell>
          <cell r="X722" t="str">
            <v/>
          </cell>
          <cell r="Y722" t="str">
            <v>-</v>
          </cell>
          <cell r="Z722" t="str">
            <v/>
          </cell>
          <cell r="AB722" t="str">
            <v/>
          </cell>
          <cell r="BX722" t="str">
            <v/>
          </cell>
          <cell r="CB722" t="str">
            <v/>
          </cell>
          <cell r="CD722" t="str">
            <v/>
          </cell>
          <cell r="CE722" t="str">
            <v/>
          </cell>
          <cell r="CF722" t="str">
            <v/>
          </cell>
          <cell r="CG722" t="str">
            <v/>
          </cell>
        </row>
        <row r="723">
          <cell r="S723" t="str">
            <v/>
          </cell>
          <cell r="U723" t="str">
            <v/>
          </cell>
          <cell r="X723" t="str">
            <v/>
          </cell>
          <cell r="Y723" t="str">
            <v>-</v>
          </cell>
          <cell r="Z723" t="str">
            <v/>
          </cell>
          <cell r="AB723" t="str">
            <v/>
          </cell>
          <cell r="BX723" t="str">
            <v/>
          </cell>
          <cell r="CB723" t="str">
            <v/>
          </cell>
          <cell r="CD723" t="str">
            <v/>
          </cell>
          <cell r="CE723" t="str">
            <v/>
          </cell>
          <cell r="CF723" t="str">
            <v/>
          </cell>
          <cell r="CG723" t="str">
            <v/>
          </cell>
        </row>
        <row r="724">
          <cell r="S724" t="str">
            <v/>
          </cell>
          <cell r="U724" t="str">
            <v/>
          </cell>
          <cell r="X724" t="str">
            <v/>
          </cell>
          <cell r="Y724" t="str">
            <v>-</v>
          </cell>
          <cell r="Z724" t="str">
            <v/>
          </cell>
          <cell r="AB724" t="str">
            <v/>
          </cell>
          <cell r="BX724" t="str">
            <v/>
          </cell>
          <cell r="CB724" t="str">
            <v/>
          </cell>
          <cell r="CD724" t="str">
            <v/>
          </cell>
          <cell r="CE724" t="str">
            <v/>
          </cell>
          <cell r="CF724" t="str">
            <v/>
          </cell>
          <cell r="CG724" t="str">
            <v/>
          </cell>
        </row>
        <row r="725">
          <cell r="S725" t="str">
            <v/>
          </cell>
          <cell r="U725" t="str">
            <v/>
          </cell>
          <cell r="X725" t="str">
            <v/>
          </cell>
          <cell r="Y725" t="str">
            <v>-</v>
          </cell>
          <cell r="Z725" t="str">
            <v/>
          </cell>
          <cell r="AB725" t="str">
            <v/>
          </cell>
          <cell r="BX725" t="str">
            <v/>
          </cell>
          <cell r="CB725" t="str">
            <v/>
          </cell>
          <cell r="CD725" t="str">
            <v/>
          </cell>
          <cell r="CE725" t="str">
            <v/>
          </cell>
          <cell r="CF725" t="str">
            <v/>
          </cell>
          <cell r="CG725" t="str">
            <v/>
          </cell>
        </row>
        <row r="726">
          <cell r="S726" t="str">
            <v/>
          </cell>
          <cell r="U726" t="str">
            <v/>
          </cell>
          <cell r="X726" t="str">
            <v/>
          </cell>
          <cell r="Y726" t="str">
            <v>-</v>
          </cell>
          <cell r="Z726" t="str">
            <v/>
          </cell>
          <cell r="AB726" t="str">
            <v/>
          </cell>
          <cell r="BX726" t="str">
            <v/>
          </cell>
          <cell r="CB726" t="str">
            <v/>
          </cell>
          <cell r="CD726" t="str">
            <v/>
          </cell>
          <cell r="CE726" t="str">
            <v/>
          </cell>
          <cell r="CF726" t="str">
            <v/>
          </cell>
          <cell r="CG726" t="str">
            <v/>
          </cell>
        </row>
        <row r="727">
          <cell r="S727" t="str">
            <v/>
          </cell>
          <cell r="U727" t="str">
            <v/>
          </cell>
          <cell r="X727" t="str">
            <v/>
          </cell>
          <cell r="Y727" t="str">
            <v>-</v>
          </cell>
          <cell r="Z727" t="str">
            <v/>
          </cell>
          <cell r="AB727" t="str">
            <v/>
          </cell>
          <cell r="BX727" t="str">
            <v/>
          </cell>
          <cell r="CB727" t="str">
            <v/>
          </cell>
          <cell r="CD727" t="str">
            <v/>
          </cell>
          <cell r="CE727" t="str">
            <v/>
          </cell>
          <cell r="CF727" t="str">
            <v/>
          </cell>
          <cell r="CG727" t="str">
            <v/>
          </cell>
        </row>
        <row r="728">
          <cell r="S728" t="str">
            <v/>
          </cell>
          <cell r="U728" t="str">
            <v/>
          </cell>
          <cell r="X728" t="str">
            <v/>
          </cell>
          <cell r="Y728" t="str">
            <v>-</v>
          </cell>
          <cell r="Z728" t="str">
            <v/>
          </cell>
          <cell r="AB728" t="str">
            <v/>
          </cell>
          <cell r="BX728" t="str">
            <v/>
          </cell>
          <cell r="CB728" t="str">
            <v/>
          </cell>
          <cell r="CD728" t="str">
            <v/>
          </cell>
          <cell r="CE728" t="str">
            <v/>
          </cell>
          <cell r="CF728" t="str">
            <v/>
          </cell>
          <cell r="CG728" t="str">
            <v/>
          </cell>
        </row>
        <row r="729">
          <cell r="S729" t="str">
            <v/>
          </cell>
          <cell r="U729" t="str">
            <v/>
          </cell>
          <cell r="X729" t="str">
            <v/>
          </cell>
          <cell r="Y729" t="str">
            <v>-</v>
          </cell>
          <cell r="Z729" t="str">
            <v/>
          </cell>
          <cell r="AB729" t="str">
            <v/>
          </cell>
          <cell r="BX729" t="str">
            <v/>
          </cell>
          <cell r="CB729" t="str">
            <v/>
          </cell>
          <cell r="CD729" t="str">
            <v/>
          </cell>
          <cell r="CE729" t="str">
            <v/>
          </cell>
          <cell r="CF729" t="str">
            <v/>
          </cell>
          <cell r="CG729" t="str">
            <v/>
          </cell>
        </row>
        <row r="730">
          <cell r="S730" t="str">
            <v/>
          </cell>
          <cell r="U730" t="str">
            <v/>
          </cell>
          <cell r="X730" t="str">
            <v/>
          </cell>
          <cell r="Y730" t="str">
            <v>-</v>
          </cell>
          <cell r="Z730" t="str">
            <v/>
          </cell>
          <cell r="AB730" t="str">
            <v/>
          </cell>
          <cell r="BX730" t="str">
            <v/>
          </cell>
          <cell r="CB730" t="str">
            <v/>
          </cell>
          <cell r="CD730" t="str">
            <v/>
          </cell>
          <cell r="CE730" t="str">
            <v/>
          </cell>
          <cell r="CF730" t="str">
            <v/>
          </cell>
          <cell r="CG730" t="str">
            <v/>
          </cell>
        </row>
        <row r="731">
          <cell r="S731" t="str">
            <v/>
          </cell>
          <cell r="U731" t="str">
            <v/>
          </cell>
          <cell r="X731" t="str">
            <v/>
          </cell>
          <cell r="Y731" t="str">
            <v>-</v>
          </cell>
          <cell r="Z731" t="str">
            <v/>
          </cell>
          <cell r="AB731" t="str">
            <v/>
          </cell>
          <cell r="BX731" t="str">
            <v/>
          </cell>
          <cell r="CB731" t="str">
            <v/>
          </cell>
          <cell r="CD731" t="str">
            <v/>
          </cell>
          <cell r="CE731" t="str">
            <v/>
          </cell>
          <cell r="CF731" t="str">
            <v/>
          </cell>
          <cell r="CG731" t="str">
            <v/>
          </cell>
        </row>
        <row r="732">
          <cell r="S732" t="str">
            <v/>
          </cell>
          <cell r="U732" t="str">
            <v/>
          </cell>
          <cell r="X732" t="str">
            <v/>
          </cell>
          <cell r="Y732" t="str">
            <v>-</v>
          </cell>
          <cell r="Z732" t="str">
            <v/>
          </cell>
          <cell r="AB732" t="str">
            <v/>
          </cell>
          <cell r="BX732" t="str">
            <v/>
          </cell>
          <cell r="CB732" t="str">
            <v/>
          </cell>
          <cell r="CD732" t="str">
            <v/>
          </cell>
          <cell r="CE732" t="str">
            <v/>
          </cell>
          <cell r="CF732" t="str">
            <v/>
          </cell>
          <cell r="CG732" t="str">
            <v/>
          </cell>
        </row>
        <row r="733">
          <cell r="S733" t="str">
            <v/>
          </cell>
          <cell r="U733" t="str">
            <v/>
          </cell>
          <cell r="X733" t="str">
            <v/>
          </cell>
          <cell r="Y733" t="str">
            <v>-</v>
          </cell>
          <cell r="Z733" t="str">
            <v/>
          </cell>
          <cell r="AB733" t="str">
            <v/>
          </cell>
          <cell r="BX733" t="str">
            <v/>
          </cell>
          <cell r="CB733" t="str">
            <v/>
          </cell>
          <cell r="CD733" t="str">
            <v/>
          </cell>
          <cell r="CE733" t="str">
            <v/>
          </cell>
          <cell r="CF733" t="str">
            <v/>
          </cell>
          <cell r="CG733" t="str">
            <v/>
          </cell>
        </row>
        <row r="734">
          <cell r="S734" t="str">
            <v/>
          </cell>
          <cell r="U734" t="str">
            <v/>
          </cell>
          <cell r="X734" t="str">
            <v/>
          </cell>
          <cell r="Y734" t="str">
            <v>-</v>
          </cell>
          <cell r="Z734" t="str">
            <v/>
          </cell>
          <cell r="AB734" t="str">
            <v/>
          </cell>
          <cell r="BX734" t="str">
            <v/>
          </cell>
          <cell r="CB734" t="str">
            <v/>
          </cell>
          <cell r="CD734" t="str">
            <v/>
          </cell>
          <cell r="CE734" t="str">
            <v/>
          </cell>
          <cell r="CF734" t="str">
            <v/>
          </cell>
          <cell r="CG734" t="str">
            <v/>
          </cell>
        </row>
        <row r="735">
          <cell r="S735" t="str">
            <v/>
          </cell>
          <cell r="U735" t="str">
            <v/>
          </cell>
          <cell r="X735" t="str">
            <v/>
          </cell>
          <cell r="Y735" t="str">
            <v>-</v>
          </cell>
          <cell r="Z735" t="str">
            <v/>
          </cell>
          <cell r="AB735" t="str">
            <v/>
          </cell>
          <cell r="BX735" t="str">
            <v/>
          </cell>
          <cell r="CB735" t="str">
            <v/>
          </cell>
          <cell r="CD735" t="str">
            <v/>
          </cell>
          <cell r="CE735" t="str">
            <v/>
          </cell>
          <cell r="CF735" t="str">
            <v/>
          </cell>
          <cell r="CG735" t="str">
            <v/>
          </cell>
        </row>
        <row r="736">
          <cell r="S736" t="str">
            <v/>
          </cell>
          <cell r="U736" t="str">
            <v/>
          </cell>
          <cell r="X736" t="str">
            <v/>
          </cell>
          <cell r="Y736" t="str">
            <v>-</v>
          </cell>
          <cell r="Z736" t="str">
            <v/>
          </cell>
          <cell r="AB736" t="str">
            <v/>
          </cell>
          <cell r="BX736" t="str">
            <v/>
          </cell>
          <cell r="CB736" t="str">
            <v/>
          </cell>
          <cell r="CD736" t="str">
            <v/>
          </cell>
          <cell r="CE736" t="str">
            <v/>
          </cell>
          <cell r="CF736" t="str">
            <v/>
          </cell>
          <cell r="CG736" t="str">
            <v/>
          </cell>
        </row>
        <row r="737">
          <cell r="S737" t="str">
            <v/>
          </cell>
          <cell r="U737" t="str">
            <v/>
          </cell>
          <cell r="X737" t="str">
            <v/>
          </cell>
          <cell r="Y737" t="str">
            <v>-</v>
          </cell>
          <cell r="Z737" t="str">
            <v/>
          </cell>
          <cell r="AB737" t="str">
            <v/>
          </cell>
          <cell r="BX737" t="str">
            <v/>
          </cell>
          <cell r="CB737" t="str">
            <v/>
          </cell>
          <cell r="CD737" t="str">
            <v/>
          </cell>
          <cell r="CE737" t="str">
            <v/>
          </cell>
          <cell r="CF737" t="str">
            <v/>
          </cell>
          <cell r="CG737" t="str">
            <v/>
          </cell>
        </row>
        <row r="738">
          <cell r="S738" t="str">
            <v/>
          </cell>
          <cell r="U738" t="str">
            <v/>
          </cell>
          <cell r="X738" t="str">
            <v/>
          </cell>
          <cell r="Y738" t="str">
            <v>-</v>
          </cell>
          <cell r="Z738" t="str">
            <v/>
          </cell>
          <cell r="AB738" t="str">
            <v/>
          </cell>
          <cell r="BX738" t="str">
            <v/>
          </cell>
          <cell r="CB738" t="str">
            <v/>
          </cell>
          <cell r="CD738" t="str">
            <v/>
          </cell>
          <cell r="CE738" t="str">
            <v/>
          </cell>
          <cell r="CF738" t="str">
            <v/>
          </cell>
          <cell r="CG738" t="str">
            <v/>
          </cell>
        </row>
        <row r="739">
          <cell r="S739" t="str">
            <v/>
          </cell>
          <cell r="U739" t="str">
            <v/>
          </cell>
          <cell r="X739" t="str">
            <v/>
          </cell>
          <cell r="Y739" t="str">
            <v>-</v>
          </cell>
          <cell r="Z739" t="str">
            <v/>
          </cell>
          <cell r="AB739" t="str">
            <v/>
          </cell>
          <cell r="BX739" t="str">
            <v/>
          </cell>
          <cell r="CB739" t="str">
            <v/>
          </cell>
          <cell r="CD739" t="str">
            <v/>
          </cell>
          <cell r="CE739" t="str">
            <v/>
          </cell>
          <cell r="CF739" t="str">
            <v/>
          </cell>
          <cell r="CG739" t="str">
            <v/>
          </cell>
        </row>
        <row r="740">
          <cell r="S740" t="str">
            <v/>
          </cell>
          <cell r="U740" t="str">
            <v/>
          </cell>
          <cell r="X740" t="str">
            <v/>
          </cell>
          <cell r="Y740" t="str">
            <v>-</v>
          </cell>
          <cell r="Z740" t="str">
            <v/>
          </cell>
          <cell r="AB740" t="str">
            <v/>
          </cell>
          <cell r="BX740" t="str">
            <v/>
          </cell>
          <cell r="CB740" t="str">
            <v/>
          </cell>
          <cell r="CD740" t="str">
            <v/>
          </cell>
          <cell r="CE740" t="str">
            <v/>
          </cell>
          <cell r="CF740" t="str">
            <v/>
          </cell>
          <cell r="CG740" t="str">
            <v/>
          </cell>
        </row>
        <row r="741">
          <cell r="S741" t="str">
            <v/>
          </cell>
          <cell r="U741" t="str">
            <v/>
          </cell>
          <cell r="X741" t="str">
            <v/>
          </cell>
          <cell r="Y741" t="str">
            <v>-</v>
          </cell>
          <cell r="Z741" t="str">
            <v/>
          </cell>
          <cell r="AB741" t="str">
            <v/>
          </cell>
          <cell r="BX741" t="str">
            <v/>
          </cell>
          <cell r="CB741" t="str">
            <v/>
          </cell>
          <cell r="CD741" t="str">
            <v/>
          </cell>
          <cell r="CE741" t="str">
            <v/>
          </cell>
          <cell r="CF741" t="str">
            <v/>
          </cell>
          <cell r="CG741" t="str">
            <v/>
          </cell>
        </row>
        <row r="742">
          <cell r="S742" t="str">
            <v/>
          </cell>
          <cell r="U742" t="str">
            <v/>
          </cell>
          <cell r="X742" t="str">
            <v/>
          </cell>
          <cell r="Y742" t="str">
            <v>-</v>
          </cell>
          <cell r="Z742" t="str">
            <v/>
          </cell>
          <cell r="AB742" t="str">
            <v/>
          </cell>
          <cell r="BX742" t="str">
            <v/>
          </cell>
          <cell r="CB742" t="str">
            <v/>
          </cell>
          <cell r="CD742" t="str">
            <v/>
          </cell>
          <cell r="CE742" t="str">
            <v/>
          </cell>
          <cell r="CF742" t="str">
            <v/>
          </cell>
          <cell r="CG742" t="str">
            <v/>
          </cell>
        </row>
        <row r="743">
          <cell r="S743" t="str">
            <v/>
          </cell>
          <cell r="U743" t="str">
            <v/>
          </cell>
          <cell r="X743" t="str">
            <v/>
          </cell>
          <cell r="Y743" t="str">
            <v>-</v>
          </cell>
          <cell r="Z743" t="str">
            <v/>
          </cell>
          <cell r="AB743" t="str">
            <v/>
          </cell>
          <cell r="BX743" t="str">
            <v/>
          </cell>
          <cell r="CB743" t="str">
            <v/>
          </cell>
          <cell r="CD743" t="str">
            <v/>
          </cell>
          <cell r="CE743" t="str">
            <v/>
          </cell>
          <cell r="CF743" t="str">
            <v/>
          </cell>
          <cell r="CG743" t="str">
            <v/>
          </cell>
        </row>
        <row r="744">
          <cell r="S744" t="str">
            <v/>
          </cell>
          <cell r="U744" t="str">
            <v/>
          </cell>
          <cell r="X744" t="str">
            <v/>
          </cell>
          <cell r="Y744" t="str">
            <v>-</v>
          </cell>
          <cell r="Z744" t="str">
            <v/>
          </cell>
          <cell r="AB744" t="str">
            <v/>
          </cell>
          <cell r="BX744" t="str">
            <v/>
          </cell>
          <cell r="CB744" t="str">
            <v/>
          </cell>
          <cell r="CD744" t="str">
            <v/>
          </cell>
          <cell r="CE744" t="str">
            <v/>
          </cell>
          <cell r="CF744" t="str">
            <v/>
          </cell>
          <cell r="CG744" t="str">
            <v/>
          </cell>
        </row>
        <row r="745">
          <cell r="S745" t="str">
            <v/>
          </cell>
          <cell r="U745" t="str">
            <v/>
          </cell>
          <cell r="X745" t="str">
            <v/>
          </cell>
          <cell r="Y745" t="str">
            <v>-</v>
          </cell>
          <cell r="Z745" t="str">
            <v/>
          </cell>
          <cell r="AB745" t="str">
            <v/>
          </cell>
          <cell r="BX745" t="str">
            <v/>
          </cell>
          <cell r="CB745" t="str">
            <v/>
          </cell>
          <cell r="CD745" t="str">
            <v/>
          </cell>
          <cell r="CE745" t="str">
            <v/>
          </cell>
          <cell r="CF745" t="str">
            <v/>
          </cell>
          <cell r="CG745" t="str">
            <v/>
          </cell>
        </row>
        <row r="746">
          <cell r="S746" t="str">
            <v/>
          </cell>
          <cell r="U746" t="str">
            <v/>
          </cell>
          <cell r="X746" t="str">
            <v/>
          </cell>
          <cell r="Y746" t="str">
            <v>-</v>
          </cell>
          <cell r="Z746" t="str">
            <v/>
          </cell>
          <cell r="AB746" t="str">
            <v/>
          </cell>
          <cell r="BX746" t="str">
            <v/>
          </cell>
          <cell r="CB746" t="str">
            <v/>
          </cell>
          <cell r="CD746" t="str">
            <v/>
          </cell>
          <cell r="CE746" t="str">
            <v/>
          </cell>
          <cell r="CF746" t="str">
            <v/>
          </cell>
          <cell r="CG746" t="str">
            <v/>
          </cell>
        </row>
        <row r="747">
          <cell r="S747" t="str">
            <v/>
          </cell>
          <cell r="U747" t="str">
            <v/>
          </cell>
          <cell r="X747" t="str">
            <v/>
          </cell>
          <cell r="Y747" t="str">
            <v>-</v>
          </cell>
          <cell r="Z747" t="str">
            <v/>
          </cell>
          <cell r="AB747" t="str">
            <v/>
          </cell>
          <cell r="BX747" t="str">
            <v/>
          </cell>
          <cell r="CB747" t="str">
            <v/>
          </cell>
          <cell r="CD747" t="str">
            <v/>
          </cell>
          <cell r="CE747" t="str">
            <v/>
          </cell>
          <cell r="CF747" t="str">
            <v/>
          </cell>
          <cell r="CG747" t="str">
            <v/>
          </cell>
        </row>
        <row r="748">
          <cell r="S748" t="str">
            <v/>
          </cell>
          <cell r="U748" t="str">
            <v/>
          </cell>
          <cell r="X748" t="str">
            <v/>
          </cell>
          <cell r="Y748" t="str">
            <v>-</v>
          </cell>
          <cell r="Z748" t="str">
            <v/>
          </cell>
          <cell r="AB748" t="str">
            <v/>
          </cell>
          <cell r="BX748" t="str">
            <v/>
          </cell>
          <cell r="CB748" t="str">
            <v/>
          </cell>
          <cell r="CD748" t="str">
            <v/>
          </cell>
          <cell r="CE748" t="str">
            <v/>
          </cell>
          <cell r="CF748" t="str">
            <v/>
          </cell>
          <cell r="CG748" t="str">
            <v/>
          </cell>
        </row>
        <row r="749">
          <cell r="S749" t="str">
            <v/>
          </cell>
          <cell r="U749" t="str">
            <v/>
          </cell>
          <cell r="X749" t="str">
            <v/>
          </cell>
          <cell r="Y749" t="str">
            <v>-</v>
          </cell>
          <cell r="Z749" t="str">
            <v/>
          </cell>
          <cell r="AB749" t="str">
            <v/>
          </cell>
          <cell r="BX749" t="str">
            <v/>
          </cell>
          <cell r="CB749" t="str">
            <v/>
          </cell>
          <cell r="CD749" t="str">
            <v/>
          </cell>
          <cell r="CE749" t="str">
            <v/>
          </cell>
          <cell r="CF749" t="str">
            <v/>
          </cell>
          <cell r="CG749" t="str">
            <v/>
          </cell>
        </row>
        <row r="750">
          <cell r="S750" t="str">
            <v/>
          </cell>
          <cell r="U750" t="str">
            <v/>
          </cell>
          <cell r="X750" t="str">
            <v/>
          </cell>
          <cell r="Y750" t="str">
            <v>-</v>
          </cell>
          <cell r="Z750" t="str">
            <v/>
          </cell>
          <cell r="AB750" t="str">
            <v/>
          </cell>
          <cell r="BX750" t="str">
            <v/>
          </cell>
          <cell r="CB750" t="str">
            <v/>
          </cell>
          <cell r="CD750" t="str">
            <v/>
          </cell>
          <cell r="CE750" t="str">
            <v/>
          </cell>
          <cell r="CF750" t="str">
            <v/>
          </cell>
          <cell r="CG750" t="str">
            <v/>
          </cell>
        </row>
        <row r="751">
          <cell r="S751" t="str">
            <v/>
          </cell>
          <cell r="U751" t="str">
            <v/>
          </cell>
          <cell r="X751" t="str">
            <v/>
          </cell>
          <cell r="Y751" t="str">
            <v>-</v>
          </cell>
          <cell r="Z751" t="str">
            <v/>
          </cell>
          <cell r="AB751" t="str">
            <v/>
          </cell>
          <cell r="BX751" t="str">
            <v/>
          </cell>
          <cell r="CB751" t="str">
            <v/>
          </cell>
          <cell r="CD751" t="str">
            <v/>
          </cell>
          <cell r="CE751" t="str">
            <v/>
          </cell>
          <cell r="CF751" t="str">
            <v/>
          </cell>
          <cell r="CG751" t="str">
            <v/>
          </cell>
        </row>
        <row r="752">
          <cell r="S752" t="str">
            <v/>
          </cell>
          <cell r="U752" t="str">
            <v/>
          </cell>
          <cell r="X752" t="str">
            <v/>
          </cell>
          <cell r="Y752" t="str">
            <v>-</v>
          </cell>
          <cell r="Z752" t="str">
            <v/>
          </cell>
          <cell r="AB752" t="str">
            <v/>
          </cell>
          <cell r="BX752" t="str">
            <v/>
          </cell>
          <cell r="CB752" t="str">
            <v/>
          </cell>
          <cell r="CD752" t="str">
            <v/>
          </cell>
          <cell r="CE752" t="str">
            <v/>
          </cell>
          <cell r="CF752" t="str">
            <v/>
          </cell>
          <cell r="CG752" t="str">
            <v/>
          </cell>
        </row>
        <row r="753">
          <cell r="S753" t="str">
            <v/>
          </cell>
          <cell r="U753" t="str">
            <v/>
          </cell>
          <cell r="X753" t="str">
            <v/>
          </cell>
          <cell r="Y753" t="str">
            <v>-</v>
          </cell>
          <cell r="Z753" t="str">
            <v/>
          </cell>
          <cell r="AB753" t="str">
            <v/>
          </cell>
          <cell r="BX753" t="str">
            <v/>
          </cell>
          <cell r="CB753" t="str">
            <v/>
          </cell>
          <cell r="CD753" t="str">
            <v/>
          </cell>
          <cell r="CE753" t="str">
            <v/>
          </cell>
          <cell r="CF753" t="str">
            <v/>
          </cell>
          <cell r="CG753" t="str">
            <v/>
          </cell>
        </row>
        <row r="754">
          <cell r="S754" t="str">
            <v/>
          </cell>
          <cell r="U754" t="str">
            <v/>
          </cell>
          <cell r="X754" t="str">
            <v/>
          </cell>
          <cell r="Y754" t="str">
            <v>-</v>
          </cell>
          <cell r="Z754" t="str">
            <v/>
          </cell>
          <cell r="AB754" t="str">
            <v/>
          </cell>
          <cell r="BX754" t="str">
            <v/>
          </cell>
          <cell r="CB754" t="str">
            <v/>
          </cell>
          <cell r="CD754" t="str">
            <v/>
          </cell>
          <cell r="CE754" t="str">
            <v/>
          </cell>
          <cell r="CF754" t="str">
            <v/>
          </cell>
          <cell r="CG754" t="str">
            <v/>
          </cell>
        </row>
        <row r="755">
          <cell r="S755" t="str">
            <v/>
          </cell>
          <cell r="U755" t="str">
            <v/>
          </cell>
          <cell r="X755" t="str">
            <v/>
          </cell>
          <cell r="Y755" t="str">
            <v>-</v>
          </cell>
          <cell r="Z755" t="str">
            <v/>
          </cell>
          <cell r="AB755" t="str">
            <v/>
          </cell>
          <cell r="BX755" t="str">
            <v/>
          </cell>
          <cell r="CB755" t="str">
            <v/>
          </cell>
          <cell r="CD755" t="str">
            <v/>
          </cell>
          <cell r="CE755" t="str">
            <v/>
          </cell>
          <cell r="CF755" t="str">
            <v/>
          </cell>
          <cell r="CG755" t="str">
            <v/>
          </cell>
        </row>
        <row r="756">
          <cell r="S756" t="str">
            <v/>
          </cell>
          <cell r="U756" t="str">
            <v/>
          </cell>
          <cell r="X756" t="str">
            <v/>
          </cell>
          <cell r="Y756" t="str">
            <v>-</v>
          </cell>
          <cell r="Z756" t="str">
            <v/>
          </cell>
          <cell r="AB756" t="str">
            <v/>
          </cell>
          <cell r="BX756" t="str">
            <v/>
          </cell>
          <cell r="CB756" t="str">
            <v/>
          </cell>
          <cell r="CD756" t="str">
            <v/>
          </cell>
          <cell r="CE756" t="str">
            <v/>
          </cell>
          <cell r="CF756" t="str">
            <v/>
          </cell>
          <cell r="CG756" t="str">
            <v/>
          </cell>
        </row>
        <row r="757">
          <cell r="S757" t="str">
            <v/>
          </cell>
          <cell r="U757" t="str">
            <v/>
          </cell>
          <cell r="X757" t="str">
            <v/>
          </cell>
          <cell r="Y757" t="str">
            <v>-</v>
          </cell>
          <cell r="Z757" t="str">
            <v/>
          </cell>
          <cell r="AB757" t="str">
            <v/>
          </cell>
          <cell r="BX757" t="str">
            <v/>
          </cell>
          <cell r="CB757" t="str">
            <v/>
          </cell>
          <cell r="CD757" t="str">
            <v/>
          </cell>
          <cell r="CE757" t="str">
            <v/>
          </cell>
          <cell r="CF757" t="str">
            <v/>
          </cell>
          <cell r="CG757" t="str">
            <v/>
          </cell>
        </row>
        <row r="758">
          <cell r="S758" t="str">
            <v/>
          </cell>
          <cell r="U758" t="str">
            <v/>
          </cell>
          <cell r="X758" t="str">
            <v/>
          </cell>
          <cell r="Y758" t="str">
            <v>-</v>
          </cell>
          <cell r="Z758" t="str">
            <v/>
          </cell>
          <cell r="AB758" t="str">
            <v/>
          </cell>
          <cell r="BX758" t="str">
            <v/>
          </cell>
          <cell r="CB758" t="str">
            <v/>
          </cell>
          <cell r="CD758" t="str">
            <v/>
          </cell>
          <cell r="CE758" t="str">
            <v/>
          </cell>
          <cell r="CF758" t="str">
            <v/>
          </cell>
          <cell r="CG758" t="str">
            <v/>
          </cell>
        </row>
        <row r="759">
          <cell r="S759" t="str">
            <v/>
          </cell>
          <cell r="U759" t="str">
            <v/>
          </cell>
          <cell r="X759" t="str">
            <v/>
          </cell>
          <cell r="Y759" t="str">
            <v>-</v>
          </cell>
          <cell r="Z759" t="str">
            <v/>
          </cell>
          <cell r="AB759" t="str">
            <v/>
          </cell>
          <cell r="BX759" t="str">
            <v/>
          </cell>
          <cell r="CB759" t="str">
            <v/>
          </cell>
          <cell r="CD759" t="str">
            <v/>
          </cell>
          <cell r="CE759" t="str">
            <v/>
          </cell>
          <cell r="CF759" t="str">
            <v/>
          </cell>
          <cell r="CG759" t="str">
            <v/>
          </cell>
        </row>
        <row r="760">
          <cell r="S760" t="str">
            <v/>
          </cell>
          <cell r="U760" t="str">
            <v/>
          </cell>
          <cell r="X760" t="str">
            <v/>
          </cell>
          <cell r="Y760" t="str">
            <v>-</v>
          </cell>
          <cell r="Z760" t="str">
            <v/>
          </cell>
          <cell r="AB760" t="str">
            <v/>
          </cell>
          <cell r="BX760" t="str">
            <v/>
          </cell>
          <cell r="CB760" t="str">
            <v/>
          </cell>
          <cell r="CD760" t="str">
            <v/>
          </cell>
          <cell r="CE760" t="str">
            <v/>
          </cell>
          <cell r="CF760" t="str">
            <v/>
          </cell>
          <cell r="CG760" t="str">
            <v/>
          </cell>
        </row>
        <row r="761">
          <cell r="S761" t="str">
            <v/>
          </cell>
          <cell r="U761" t="str">
            <v/>
          </cell>
          <cell r="X761" t="str">
            <v/>
          </cell>
          <cell r="Y761" t="str">
            <v>-</v>
          </cell>
          <cell r="Z761" t="str">
            <v/>
          </cell>
          <cell r="AB761" t="str">
            <v/>
          </cell>
          <cell r="BX761" t="str">
            <v/>
          </cell>
          <cell r="CB761" t="str">
            <v/>
          </cell>
          <cell r="CD761" t="str">
            <v/>
          </cell>
          <cell r="CE761" t="str">
            <v/>
          </cell>
          <cell r="CF761" t="str">
            <v/>
          </cell>
          <cell r="CG761" t="str">
            <v/>
          </cell>
        </row>
        <row r="762">
          <cell r="S762" t="str">
            <v/>
          </cell>
          <cell r="U762" t="str">
            <v/>
          </cell>
          <cell r="X762" t="str">
            <v/>
          </cell>
          <cell r="Y762" t="str">
            <v>-</v>
          </cell>
          <cell r="Z762" t="str">
            <v/>
          </cell>
          <cell r="AB762" t="str">
            <v/>
          </cell>
          <cell r="BX762" t="str">
            <v/>
          </cell>
          <cell r="CB762" t="str">
            <v/>
          </cell>
          <cell r="CD762" t="str">
            <v/>
          </cell>
          <cell r="CE762" t="str">
            <v/>
          </cell>
          <cell r="CF762" t="str">
            <v/>
          </cell>
          <cell r="CG762" t="str">
            <v/>
          </cell>
        </row>
        <row r="763">
          <cell r="S763" t="str">
            <v/>
          </cell>
          <cell r="U763" t="str">
            <v/>
          </cell>
          <cell r="X763" t="str">
            <v/>
          </cell>
          <cell r="Y763" t="str">
            <v>-</v>
          </cell>
          <cell r="Z763" t="str">
            <v/>
          </cell>
          <cell r="AB763" t="str">
            <v/>
          </cell>
          <cell r="BX763" t="str">
            <v/>
          </cell>
          <cell r="CB763" t="str">
            <v/>
          </cell>
          <cell r="CD763" t="str">
            <v/>
          </cell>
          <cell r="CE763" t="str">
            <v/>
          </cell>
          <cell r="CF763" t="str">
            <v/>
          </cell>
          <cell r="CG763" t="str">
            <v/>
          </cell>
        </row>
        <row r="764">
          <cell r="S764" t="str">
            <v/>
          </cell>
          <cell r="U764" t="str">
            <v/>
          </cell>
          <cell r="X764" t="str">
            <v/>
          </cell>
          <cell r="Y764" t="str">
            <v>-</v>
          </cell>
          <cell r="Z764" t="str">
            <v/>
          </cell>
          <cell r="AB764" t="str">
            <v/>
          </cell>
          <cell r="BX764" t="str">
            <v/>
          </cell>
          <cell r="CB764" t="str">
            <v/>
          </cell>
          <cell r="CD764" t="str">
            <v/>
          </cell>
          <cell r="CE764" t="str">
            <v/>
          </cell>
          <cell r="CF764" t="str">
            <v/>
          </cell>
          <cell r="CG764" t="str">
            <v/>
          </cell>
        </row>
        <row r="765">
          <cell r="S765" t="str">
            <v/>
          </cell>
          <cell r="U765" t="str">
            <v/>
          </cell>
          <cell r="X765" t="str">
            <v/>
          </cell>
          <cell r="Y765" t="str">
            <v>-</v>
          </cell>
          <cell r="Z765" t="str">
            <v/>
          </cell>
          <cell r="AB765" t="str">
            <v/>
          </cell>
          <cell r="BX765" t="str">
            <v/>
          </cell>
          <cell r="CB765" t="str">
            <v/>
          </cell>
          <cell r="CD765" t="str">
            <v/>
          </cell>
          <cell r="CE765" t="str">
            <v/>
          </cell>
          <cell r="CF765" t="str">
            <v/>
          </cell>
          <cell r="CG765" t="str">
            <v/>
          </cell>
        </row>
        <row r="766">
          <cell r="S766" t="str">
            <v/>
          </cell>
          <cell r="U766" t="str">
            <v/>
          </cell>
          <cell r="X766" t="str">
            <v/>
          </cell>
          <cell r="Y766" t="str">
            <v>-</v>
          </cell>
          <cell r="Z766" t="str">
            <v/>
          </cell>
          <cell r="AB766" t="str">
            <v/>
          </cell>
          <cell r="BX766" t="str">
            <v/>
          </cell>
          <cell r="CB766" t="str">
            <v/>
          </cell>
          <cell r="CD766" t="str">
            <v/>
          </cell>
          <cell r="CE766" t="str">
            <v/>
          </cell>
          <cell r="CF766" t="str">
            <v/>
          </cell>
          <cell r="CG766" t="str">
            <v/>
          </cell>
        </row>
        <row r="767">
          <cell r="S767" t="str">
            <v/>
          </cell>
          <cell r="U767" t="str">
            <v/>
          </cell>
          <cell r="X767" t="str">
            <v/>
          </cell>
          <cell r="Y767" t="str">
            <v>-</v>
          </cell>
          <cell r="Z767" t="str">
            <v/>
          </cell>
          <cell r="AB767" t="str">
            <v/>
          </cell>
          <cell r="BX767" t="str">
            <v/>
          </cell>
          <cell r="CB767" t="str">
            <v/>
          </cell>
          <cell r="CD767" t="str">
            <v/>
          </cell>
          <cell r="CE767" t="str">
            <v/>
          </cell>
          <cell r="CF767" t="str">
            <v/>
          </cell>
          <cell r="CG767" t="str">
            <v/>
          </cell>
        </row>
        <row r="768">
          <cell r="S768" t="str">
            <v/>
          </cell>
          <cell r="U768" t="str">
            <v/>
          </cell>
          <cell r="X768" t="str">
            <v/>
          </cell>
          <cell r="Y768" t="str">
            <v>-</v>
          </cell>
          <cell r="Z768" t="str">
            <v/>
          </cell>
          <cell r="AB768" t="str">
            <v/>
          </cell>
          <cell r="BX768" t="str">
            <v/>
          </cell>
          <cell r="CB768" t="str">
            <v/>
          </cell>
          <cell r="CD768" t="str">
            <v/>
          </cell>
          <cell r="CE768" t="str">
            <v/>
          </cell>
          <cell r="CF768" t="str">
            <v/>
          </cell>
          <cell r="CG768" t="str">
            <v/>
          </cell>
        </row>
        <row r="769">
          <cell r="S769" t="str">
            <v/>
          </cell>
          <cell r="U769" t="str">
            <v/>
          </cell>
          <cell r="X769" t="str">
            <v/>
          </cell>
          <cell r="Y769" t="str">
            <v>-</v>
          </cell>
          <cell r="Z769" t="str">
            <v/>
          </cell>
          <cell r="AB769" t="str">
            <v/>
          </cell>
          <cell r="BX769" t="str">
            <v/>
          </cell>
          <cell r="CB769" t="str">
            <v/>
          </cell>
          <cell r="CD769" t="str">
            <v/>
          </cell>
          <cell r="CE769" t="str">
            <v/>
          </cell>
          <cell r="CF769" t="str">
            <v/>
          </cell>
          <cell r="CG769" t="str">
            <v/>
          </cell>
        </row>
        <row r="770">
          <cell r="S770" t="str">
            <v/>
          </cell>
          <cell r="U770" t="str">
            <v/>
          </cell>
          <cell r="X770" t="str">
            <v/>
          </cell>
          <cell r="Y770" t="str">
            <v>-</v>
          </cell>
          <cell r="Z770" t="str">
            <v/>
          </cell>
          <cell r="AB770" t="str">
            <v/>
          </cell>
          <cell r="BX770" t="str">
            <v/>
          </cell>
          <cell r="CB770" t="str">
            <v/>
          </cell>
          <cell r="CD770" t="str">
            <v/>
          </cell>
          <cell r="CE770" t="str">
            <v/>
          </cell>
          <cell r="CF770" t="str">
            <v/>
          </cell>
          <cell r="CG770" t="str">
            <v/>
          </cell>
        </row>
        <row r="771">
          <cell r="S771" t="str">
            <v/>
          </cell>
          <cell r="U771" t="str">
            <v/>
          </cell>
          <cell r="X771" t="str">
            <v/>
          </cell>
          <cell r="Y771" t="str">
            <v>-</v>
          </cell>
          <cell r="Z771" t="str">
            <v/>
          </cell>
          <cell r="AB771" t="str">
            <v/>
          </cell>
          <cell r="BX771" t="str">
            <v/>
          </cell>
          <cell r="CB771" t="str">
            <v/>
          </cell>
          <cell r="CD771" t="str">
            <v/>
          </cell>
          <cell r="CE771" t="str">
            <v/>
          </cell>
          <cell r="CF771" t="str">
            <v/>
          </cell>
          <cell r="CG771" t="str">
            <v/>
          </cell>
        </row>
        <row r="772">
          <cell r="S772" t="str">
            <v/>
          </cell>
          <cell r="U772" t="str">
            <v/>
          </cell>
          <cell r="X772" t="str">
            <v/>
          </cell>
          <cell r="Y772" t="str">
            <v>-</v>
          </cell>
          <cell r="Z772" t="str">
            <v/>
          </cell>
          <cell r="AB772" t="str">
            <v/>
          </cell>
          <cell r="BX772" t="str">
            <v/>
          </cell>
          <cell r="CB772" t="str">
            <v/>
          </cell>
          <cell r="CD772" t="str">
            <v/>
          </cell>
          <cell r="CE772" t="str">
            <v/>
          </cell>
          <cell r="CF772" t="str">
            <v/>
          </cell>
          <cell r="CG772" t="str">
            <v/>
          </cell>
        </row>
        <row r="773">
          <cell r="S773" t="str">
            <v/>
          </cell>
          <cell r="U773" t="str">
            <v/>
          </cell>
          <cell r="X773" t="str">
            <v/>
          </cell>
          <cell r="Y773" t="str">
            <v>-</v>
          </cell>
          <cell r="Z773" t="str">
            <v/>
          </cell>
          <cell r="AB773" t="str">
            <v/>
          </cell>
          <cell r="BX773" t="str">
            <v/>
          </cell>
          <cell r="CB773" t="str">
            <v/>
          </cell>
          <cell r="CD773" t="str">
            <v/>
          </cell>
          <cell r="CE773" t="str">
            <v/>
          </cell>
          <cell r="CF773" t="str">
            <v/>
          </cell>
          <cell r="CG773" t="str">
            <v/>
          </cell>
        </row>
        <row r="774">
          <cell r="S774" t="str">
            <v/>
          </cell>
          <cell r="U774" t="str">
            <v/>
          </cell>
          <cell r="X774" t="str">
            <v/>
          </cell>
          <cell r="Y774" t="str">
            <v>-</v>
          </cell>
          <cell r="Z774" t="str">
            <v/>
          </cell>
          <cell r="AB774" t="str">
            <v/>
          </cell>
          <cell r="BX774" t="str">
            <v/>
          </cell>
          <cell r="CB774" t="str">
            <v/>
          </cell>
          <cell r="CD774" t="str">
            <v/>
          </cell>
          <cell r="CE774" t="str">
            <v/>
          </cell>
          <cell r="CF774" t="str">
            <v/>
          </cell>
          <cell r="CG774" t="str">
            <v/>
          </cell>
        </row>
        <row r="775">
          <cell r="S775" t="str">
            <v/>
          </cell>
          <cell r="U775" t="str">
            <v/>
          </cell>
          <cell r="X775" t="str">
            <v/>
          </cell>
          <cell r="Y775" t="str">
            <v>-</v>
          </cell>
          <cell r="Z775" t="str">
            <v/>
          </cell>
          <cell r="AB775" t="str">
            <v/>
          </cell>
          <cell r="BX775" t="str">
            <v/>
          </cell>
          <cell r="CB775" t="str">
            <v/>
          </cell>
          <cell r="CD775" t="str">
            <v/>
          </cell>
          <cell r="CE775" t="str">
            <v/>
          </cell>
          <cell r="CF775" t="str">
            <v/>
          </cell>
          <cell r="CG775" t="str">
            <v/>
          </cell>
        </row>
        <row r="776">
          <cell r="S776" t="str">
            <v/>
          </cell>
          <cell r="U776" t="str">
            <v/>
          </cell>
          <cell r="X776" t="str">
            <v/>
          </cell>
          <cell r="Y776" t="str">
            <v>-</v>
          </cell>
          <cell r="Z776" t="str">
            <v/>
          </cell>
          <cell r="AB776" t="str">
            <v/>
          </cell>
          <cell r="BX776" t="str">
            <v/>
          </cell>
          <cell r="CB776" t="str">
            <v/>
          </cell>
          <cell r="CD776" t="str">
            <v/>
          </cell>
          <cell r="CE776" t="str">
            <v/>
          </cell>
          <cell r="CF776" t="str">
            <v/>
          </cell>
          <cell r="CG776" t="str">
            <v/>
          </cell>
        </row>
        <row r="777">
          <cell r="S777" t="str">
            <v/>
          </cell>
          <cell r="U777" t="str">
            <v/>
          </cell>
          <cell r="X777" t="str">
            <v/>
          </cell>
          <cell r="Y777" t="str">
            <v>-</v>
          </cell>
          <cell r="Z777" t="str">
            <v/>
          </cell>
          <cell r="AB777" t="str">
            <v/>
          </cell>
          <cell r="BX777" t="str">
            <v/>
          </cell>
          <cell r="CB777" t="str">
            <v/>
          </cell>
          <cell r="CD777" t="str">
            <v/>
          </cell>
          <cell r="CE777" t="str">
            <v/>
          </cell>
          <cell r="CF777" t="str">
            <v/>
          </cell>
          <cell r="CG777" t="str">
            <v/>
          </cell>
        </row>
        <row r="778">
          <cell r="S778" t="str">
            <v/>
          </cell>
          <cell r="U778" t="str">
            <v/>
          </cell>
          <cell r="X778" t="str">
            <v/>
          </cell>
          <cell r="Y778" t="str">
            <v>-</v>
          </cell>
          <cell r="Z778" t="str">
            <v/>
          </cell>
          <cell r="AB778" t="str">
            <v/>
          </cell>
          <cell r="BX778" t="str">
            <v/>
          </cell>
          <cell r="CB778" t="str">
            <v/>
          </cell>
          <cell r="CD778" t="str">
            <v/>
          </cell>
          <cell r="CE778" t="str">
            <v/>
          </cell>
          <cell r="CF778" t="str">
            <v/>
          </cell>
          <cell r="CG778" t="str">
            <v/>
          </cell>
        </row>
        <row r="779">
          <cell r="S779" t="str">
            <v/>
          </cell>
          <cell r="U779" t="str">
            <v/>
          </cell>
          <cell r="X779" t="str">
            <v/>
          </cell>
          <cell r="Y779" t="str">
            <v>-</v>
          </cell>
          <cell r="Z779" t="str">
            <v/>
          </cell>
          <cell r="AB779" t="str">
            <v/>
          </cell>
          <cell r="BX779" t="str">
            <v/>
          </cell>
          <cell r="CB779" t="str">
            <v/>
          </cell>
          <cell r="CD779" t="str">
            <v/>
          </cell>
          <cell r="CE779" t="str">
            <v/>
          </cell>
          <cell r="CF779" t="str">
            <v/>
          </cell>
          <cell r="CG779" t="str">
            <v/>
          </cell>
        </row>
        <row r="780">
          <cell r="S780" t="str">
            <v/>
          </cell>
          <cell r="U780" t="str">
            <v/>
          </cell>
          <cell r="X780" t="str">
            <v/>
          </cell>
          <cell r="Y780" t="str">
            <v>-</v>
          </cell>
          <cell r="Z780" t="str">
            <v/>
          </cell>
          <cell r="AB780" t="str">
            <v/>
          </cell>
          <cell r="BX780" t="str">
            <v/>
          </cell>
          <cell r="CB780" t="str">
            <v/>
          </cell>
          <cell r="CD780" t="str">
            <v/>
          </cell>
          <cell r="CE780" t="str">
            <v/>
          </cell>
          <cell r="CF780" t="str">
            <v/>
          </cell>
          <cell r="CG780" t="str">
            <v/>
          </cell>
        </row>
        <row r="781">
          <cell r="S781" t="str">
            <v/>
          </cell>
          <cell r="U781" t="str">
            <v/>
          </cell>
          <cell r="X781" t="str">
            <v/>
          </cell>
          <cell r="Y781" t="str">
            <v>-</v>
          </cell>
          <cell r="Z781" t="str">
            <v/>
          </cell>
          <cell r="AB781" t="str">
            <v/>
          </cell>
          <cell r="BX781" t="str">
            <v/>
          </cell>
          <cell r="CB781" t="str">
            <v/>
          </cell>
          <cell r="CD781" t="str">
            <v/>
          </cell>
          <cell r="CE781" t="str">
            <v/>
          </cell>
          <cell r="CF781" t="str">
            <v/>
          </cell>
          <cell r="CG781" t="str">
            <v/>
          </cell>
        </row>
        <row r="782">
          <cell r="S782" t="str">
            <v/>
          </cell>
          <cell r="U782" t="str">
            <v/>
          </cell>
          <cell r="X782" t="str">
            <v/>
          </cell>
          <cell r="Y782" t="str">
            <v>-</v>
          </cell>
          <cell r="Z782" t="str">
            <v/>
          </cell>
          <cell r="AB782" t="str">
            <v/>
          </cell>
          <cell r="BX782" t="str">
            <v/>
          </cell>
          <cell r="CB782" t="str">
            <v/>
          </cell>
          <cell r="CD782" t="str">
            <v/>
          </cell>
          <cell r="CE782" t="str">
            <v/>
          </cell>
          <cell r="CF782" t="str">
            <v/>
          </cell>
          <cell r="CG782" t="str">
            <v/>
          </cell>
        </row>
        <row r="783">
          <cell r="S783" t="str">
            <v/>
          </cell>
          <cell r="U783" t="str">
            <v/>
          </cell>
          <cell r="X783" t="str">
            <v/>
          </cell>
          <cell r="Y783" t="str">
            <v>-</v>
          </cell>
          <cell r="Z783" t="str">
            <v/>
          </cell>
          <cell r="AB783" t="str">
            <v/>
          </cell>
          <cell r="BX783" t="str">
            <v/>
          </cell>
          <cell r="CB783" t="str">
            <v/>
          </cell>
          <cell r="CD783" t="str">
            <v/>
          </cell>
          <cell r="CE783" t="str">
            <v/>
          </cell>
          <cell r="CF783" t="str">
            <v/>
          </cell>
          <cell r="CG783" t="str">
            <v/>
          </cell>
        </row>
        <row r="784">
          <cell r="S784" t="str">
            <v/>
          </cell>
          <cell r="U784" t="str">
            <v/>
          </cell>
          <cell r="X784" t="str">
            <v/>
          </cell>
          <cell r="Y784" t="str">
            <v>-</v>
          </cell>
          <cell r="Z784" t="str">
            <v/>
          </cell>
          <cell r="AB784" t="str">
            <v/>
          </cell>
          <cell r="BX784" t="str">
            <v/>
          </cell>
          <cell r="CB784" t="str">
            <v/>
          </cell>
          <cell r="CD784" t="str">
            <v/>
          </cell>
          <cell r="CE784" t="str">
            <v/>
          </cell>
          <cell r="CF784" t="str">
            <v/>
          </cell>
          <cell r="CG784" t="str">
            <v/>
          </cell>
        </row>
        <row r="785">
          <cell r="S785" t="str">
            <v/>
          </cell>
          <cell r="U785" t="str">
            <v/>
          </cell>
          <cell r="X785" t="str">
            <v/>
          </cell>
          <cell r="Y785" t="str">
            <v>-</v>
          </cell>
          <cell r="Z785" t="str">
            <v/>
          </cell>
          <cell r="AB785" t="str">
            <v/>
          </cell>
          <cell r="BX785" t="str">
            <v/>
          </cell>
          <cell r="CB785" t="str">
            <v/>
          </cell>
          <cell r="CD785" t="str">
            <v/>
          </cell>
          <cell r="CE785" t="str">
            <v/>
          </cell>
          <cell r="CF785" t="str">
            <v/>
          </cell>
          <cell r="CG785" t="str">
            <v/>
          </cell>
        </row>
        <row r="786">
          <cell r="S786" t="str">
            <v/>
          </cell>
          <cell r="U786" t="str">
            <v/>
          </cell>
          <cell r="X786" t="str">
            <v/>
          </cell>
          <cell r="Y786" t="str">
            <v>-</v>
          </cell>
          <cell r="Z786" t="str">
            <v/>
          </cell>
          <cell r="AB786" t="str">
            <v/>
          </cell>
          <cell r="BX786" t="str">
            <v/>
          </cell>
          <cell r="CB786" t="str">
            <v/>
          </cell>
          <cell r="CD786" t="str">
            <v/>
          </cell>
          <cell r="CE786" t="str">
            <v/>
          </cell>
          <cell r="CF786" t="str">
            <v/>
          </cell>
          <cell r="CG786" t="str">
            <v/>
          </cell>
        </row>
        <row r="787">
          <cell r="S787" t="str">
            <v/>
          </cell>
          <cell r="U787" t="str">
            <v/>
          </cell>
          <cell r="X787" t="str">
            <v/>
          </cell>
          <cell r="Y787" t="str">
            <v>-</v>
          </cell>
          <cell r="Z787" t="str">
            <v/>
          </cell>
          <cell r="AB787" t="str">
            <v/>
          </cell>
          <cell r="BX787" t="str">
            <v/>
          </cell>
          <cell r="CB787" t="str">
            <v/>
          </cell>
          <cell r="CD787" t="str">
            <v/>
          </cell>
          <cell r="CE787" t="str">
            <v/>
          </cell>
          <cell r="CF787" t="str">
            <v/>
          </cell>
          <cell r="CG787" t="str">
            <v/>
          </cell>
        </row>
        <row r="788">
          <cell r="S788" t="str">
            <v/>
          </cell>
          <cell r="U788" t="str">
            <v/>
          </cell>
          <cell r="X788" t="str">
            <v/>
          </cell>
          <cell r="Y788" t="str">
            <v>-</v>
          </cell>
          <cell r="Z788" t="str">
            <v/>
          </cell>
          <cell r="AB788" t="str">
            <v/>
          </cell>
          <cell r="BX788" t="str">
            <v/>
          </cell>
          <cell r="CB788" t="str">
            <v/>
          </cell>
          <cell r="CD788" t="str">
            <v/>
          </cell>
          <cell r="CE788" t="str">
            <v/>
          </cell>
          <cell r="CF788" t="str">
            <v/>
          </cell>
          <cell r="CG788" t="str">
            <v/>
          </cell>
        </row>
        <row r="789">
          <cell r="S789" t="str">
            <v/>
          </cell>
          <cell r="U789" t="str">
            <v/>
          </cell>
          <cell r="X789" t="str">
            <v/>
          </cell>
          <cell r="Y789" t="str">
            <v>-</v>
          </cell>
          <cell r="Z789" t="str">
            <v/>
          </cell>
          <cell r="AB789" t="str">
            <v/>
          </cell>
          <cell r="BX789" t="str">
            <v/>
          </cell>
          <cell r="CB789" t="str">
            <v/>
          </cell>
          <cell r="CD789" t="str">
            <v/>
          </cell>
          <cell r="CE789" t="str">
            <v/>
          </cell>
          <cell r="CF789" t="str">
            <v/>
          </cell>
          <cell r="CG789" t="str">
            <v/>
          </cell>
        </row>
        <row r="790">
          <cell r="S790" t="str">
            <v/>
          </cell>
          <cell r="U790" t="str">
            <v/>
          </cell>
          <cell r="X790" t="str">
            <v/>
          </cell>
          <cell r="Y790" t="str">
            <v>-</v>
          </cell>
          <cell r="Z790" t="str">
            <v/>
          </cell>
          <cell r="AB790" t="str">
            <v/>
          </cell>
          <cell r="BX790" t="str">
            <v/>
          </cell>
          <cell r="CB790" t="str">
            <v/>
          </cell>
          <cell r="CD790" t="str">
            <v/>
          </cell>
          <cell r="CE790" t="str">
            <v/>
          </cell>
          <cell r="CF790" t="str">
            <v/>
          </cell>
          <cell r="CG790" t="str">
            <v/>
          </cell>
        </row>
        <row r="791">
          <cell r="S791" t="str">
            <v/>
          </cell>
          <cell r="U791" t="str">
            <v/>
          </cell>
          <cell r="X791" t="str">
            <v/>
          </cell>
          <cell r="Y791" t="str">
            <v>-</v>
          </cell>
          <cell r="Z791" t="str">
            <v/>
          </cell>
          <cell r="AB791" t="str">
            <v/>
          </cell>
          <cell r="BX791" t="str">
            <v/>
          </cell>
          <cell r="CB791" t="str">
            <v/>
          </cell>
          <cell r="CD791" t="str">
            <v/>
          </cell>
          <cell r="CE791" t="str">
            <v/>
          </cell>
          <cell r="CF791" t="str">
            <v/>
          </cell>
          <cell r="CG791" t="str">
            <v/>
          </cell>
        </row>
        <row r="792">
          <cell r="S792" t="str">
            <v/>
          </cell>
          <cell r="U792" t="str">
            <v/>
          </cell>
          <cell r="X792" t="str">
            <v/>
          </cell>
          <cell r="Y792" t="str">
            <v>-</v>
          </cell>
          <cell r="Z792" t="str">
            <v/>
          </cell>
          <cell r="AB792" t="str">
            <v/>
          </cell>
          <cell r="BX792" t="str">
            <v/>
          </cell>
          <cell r="CB792" t="str">
            <v/>
          </cell>
          <cell r="CD792" t="str">
            <v/>
          </cell>
          <cell r="CE792" t="str">
            <v/>
          </cell>
          <cell r="CF792" t="str">
            <v/>
          </cell>
          <cell r="CG792" t="str">
            <v/>
          </cell>
        </row>
        <row r="793">
          <cell r="S793" t="str">
            <v/>
          </cell>
          <cell r="U793" t="str">
            <v/>
          </cell>
          <cell r="X793" t="str">
            <v/>
          </cell>
          <cell r="Y793" t="str">
            <v>-</v>
          </cell>
          <cell r="Z793" t="str">
            <v/>
          </cell>
          <cell r="AB793" t="str">
            <v/>
          </cell>
          <cell r="BX793" t="str">
            <v/>
          </cell>
          <cell r="CB793" t="str">
            <v/>
          </cell>
          <cell r="CD793" t="str">
            <v/>
          </cell>
          <cell r="CE793" t="str">
            <v/>
          </cell>
          <cell r="CF793" t="str">
            <v/>
          </cell>
          <cell r="CG793" t="str">
            <v/>
          </cell>
        </row>
        <row r="794">
          <cell r="S794" t="str">
            <v/>
          </cell>
          <cell r="U794" t="str">
            <v/>
          </cell>
          <cell r="X794" t="str">
            <v/>
          </cell>
          <cell r="Y794" t="str">
            <v>-</v>
          </cell>
          <cell r="Z794" t="str">
            <v/>
          </cell>
          <cell r="AB794" t="str">
            <v/>
          </cell>
          <cell r="BX794" t="str">
            <v/>
          </cell>
          <cell r="CB794" t="str">
            <v/>
          </cell>
          <cell r="CD794" t="str">
            <v/>
          </cell>
          <cell r="CE794" t="str">
            <v/>
          </cell>
          <cell r="CF794" t="str">
            <v/>
          </cell>
          <cell r="CG794" t="str">
            <v/>
          </cell>
        </row>
        <row r="795">
          <cell r="S795" t="str">
            <v/>
          </cell>
          <cell r="U795" t="str">
            <v/>
          </cell>
          <cell r="X795" t="str">
            <v/>
          </cell>
          <cell r="Y795" t="str">
            <v>-</v>
          </cell>
          <cell r="Z795" t="str">
            <v/>
          </cell>
          <cell r="AB795" t="str">
            <v/>
          </cell>
          <cell r="BX795" t="str">
            <v/>
          </cell>
          <cell r="CB795" t="str">
            <v/>
          </cell>
          <cell r="CD795" t="str">
            <v/>
          </cell>
          <cell r="CE795" t="str">
            <v/>
          </cell>
          <cell r="CF795" t="str">
            <v/>
          </cell>
          <cell r="CG795" t="str">
            <v/>
          </cell>
        </row>
        <row r="796">
          <cell r="S796" t="str">
            <v/>
          </cell>
          <cell r="U796" t="str">
            <v/>
          </cell>
          <cell r="X796" t="str">
            <v/>
          </cell>
          <cell r="Y796" t="str">
            <v>-</v>
          </cell>
          <cell r="Z796" t="str">
            <v/>
          </cell>
          <cell r="AB796" t="str">
            <v/>
          </cell>
          <cell r="BX796" t="str">
            <v/>
          </cell>
          <cell r="CB796" t="str">
            <v/>
          </cell>
          <cell r="CD796" t="str">
            <v/>
          </cell>
          <cell r="CE796" t="str">
            <v/>
          </cell>
          <cell r="CF796" t="str">
            <v/>
          </cell>
          <cell r="CG796" t="str">
            <v/>
          </cell>
        </row>
        <row r="797">
          <cell r="S797" t="str">
            <v/>
          </cell>
          <cell r="U797" t="str">
            <v/>
          </cell>
          <cell r="X797" t="str">
            <v/>
          </cell>
          <cell r="Y797" t="str">
            <v>-</v>
          </cell>
          <cell r="Z797" t="str">
            <v/>
          </cell>
          <cell r="AB797" t="str">
            <v/>
          </cell>
          <cell r="BX797" t="str">
            <v/>
          </cell>
          <cell r="CB797" t="str">
            <v/>
          </cell>
          <cell r="CD797" t="str">
            <v/>
          </cell>
          <cell r="CE797" t="str">
            <v/>
          </cell>
          <cell r="CF797" t="str">
            <v/>
          </cell>
          <cell r="CG797" t="str">
            <v/>
          </cell>
        </row>
        <row r="798">
          <cell r="S798" t="str">
            <v/>
          </cell>
          <cell r="U798" t="str">
            <v/>
          </cell>
          <cell r="X798" t="str">
            <v/>
          </cell>
          <cell r="Y798" t="str">
            <v>-</v>
          </cell>
          <cell r="Z798" t="str">
            <v/>
          </cell>
          <cell r="AB798" t="str">
            <v/>
          </cell>
          <cell r="BX798" t="str">
            <v/>
          </cell>
          <cell r="CB798" t="str">
            <v/>
          </cell>
          <cell r="CD798" t="str">
            <v/>
          </cell>
          <cell r="CE798" t="str">
            <v/>
          </cell>
          <cell r="CF798" t="str">
            <v/>
          </cell>
          <cell r="CG798" t="str">
            <v/>
          </cell>
        </row>
        <row r="799">
          <cell r="S799" t="str">
            <v/>
          </cell>
          <cell r="U799" t="str">
            <v/>
          </cell>
          <cell r="X799" t="str">
            <v/>
          </cell>
          <cell r="Y799" t="str">
            <v>-</v>
          </cell>
          <cell r="Z799" t="str">
            <v/>
          </cell>
          <cell r="AB799" t="str">
            <v/>
          </cell>
          <cell r="BX799" t="str">
            <v/>
          </cell>
          <cell r="CB799" t="str">
            <v/>
          </cell>
          <cell r="CD799" t="str">
            <v/>
          </cell>
          <cell r="CE799" t="str">
            <v/>
          </cell>
          <cell r="CF799" t="str">
            <v/>
          </cell>
          <cell r="CG799" t="str">
            <v/>
          </cell>
        </row>
        <row r="800">
          <cell r="S800" t="str">
            <v/>
          </cell>
          <cell r="U800" t="str">
            <v/>
          </cell>
          <cell r="X800" t="str">
            <v/>
          </cell>
          <cell r="Y800" t="str">
            <v>-</v>
          </cell>
          <cell r="Z800" t="str">
            <v/>
          </cell>
          <cell r="AB800" t="str">
            <v/>
          </cell>
          <cell r="BX800" t="str">
            <v/>
          </cell>
          <cell r="CB800" t="str">
            <v/>
          </cell>
          <cell r="CD800" t="str">
            <v/>
          </cell>
          <cell r="CE800" t="str">
            <v/>
          </cell>
          <cell r="CF800" t="str">
            <v/>
          </cell>
          <cell r="CG800" t="str">
            <v/>
          </cell>
        </row>
        <row r="801">
          <cell r="S801" t="str">
            <v/>
          </cell>
          <cell r="U801" t="str">
            <v/>
          </cell>
          <cell r="X801" t="str">
            <v/>
          </cell>
          <cell r="Y801" t="str">
            <v>-</v>
          </cell>
          <cell r="Z801" t="str">
            <v/>
          </cell>
          <cell r="AB801" t="str">
            <v/>
          </cell>
          <cell r="BX801" t="str">
            <v/>
          </cell>
          <cell r="CB801" t="str">
            <v/>
          </cell>
          <cell r="CD801" t="str">
            <v/>
          </cell>
          <cell r="CE801" t="str">
            <v/>
          </cell>
          <cell r="CF801" t="str">
            <v/>
          </cell>
          <cell r="CG801" t="str">
            <v/>
          </cell>
        </row>
        <row r="802">
          <cell r="S802" t="str">
            <v/>
          </cell>
          <cell r="U802" t="str">
            <v/>
          </cell>
          <cell r="X802" t="str">
            <v/>
          </cell>
          <cell r="Y802" t="str">
            <v>-</v>
          </cell>
          <cell r="Z802" t="str">
            <v/>
          </cell>
          <cell r="AB802" t="str">
            <v/>
          </cell>
          <cell r="BX802" t="str">
            <v/>
          </cell>
          <cell r="CB802" t="str">
            <v/>
          </cell>
          <cell r="CD802" t="str">
            <v/>
          </cell>
          <cell r="CE802" t="str">
            <v/>
          </cell>
          <cell r="CF802" t="str">
            <v/>
          </cell>
          <cell r="CG802" t="str">
            <v/>
          </cell>
        </row>
        <row r="803">
          <cell r="S803" t="str">
            <v/>
          </cell>
          <cell r="U803" t="str">
            <v/>
          </cell>
          <cell r="X803" t="str">
            <v/>
          </cell>
          <cell r="Y803" t="str">
            <v>-</v>
          </cell>
          <cell r="Z803" t="str">
            <v/>
          </cell>
          <cell r="AB803" t="str">
            <v/>
          </cell>
          <cell r="BX803" t="str">
            <v/>
          </cell>
          <cell r="CB803" t="str">
            <v/>
          </cell>
          <cell r="CD803" t="str">
            <v/>
          </cell>
          <cell r="CE803" t="str">
            <v/>
          </cell>
          <cell r="CF803" t="str">
            <v/>
          </cell>
          <cell r="CG803" t="str">
            <v/>
          </cell>
        </row>
        <row r="804">
          <cell r="S804" t="str">
            <v/>
          </cell>
          <cell r="U804" t="str">
            <v/>
          </cell>
          <cell r="X804" t="str">
            <v/>
          </cell>
          <cell r="Y804" t="str">
            <v>-</v>
          </cell>
          <cell r="Z804" t="str">
            <v/>
          </cell>
          <cell r="AB804" t="str">
            <v/>
          </cell>
          <cell r="BX804" t="str">
            <v/>
          </cell>
          <cell r="CB804" t="str">
            <v/>
          </cell>
          <cell r="CD804" t="str">
            <v/>
          </cell>
          <cell r="CE804" t="str">
            <v/>
          </cell>
          <cell r="CF804" t="str">
            <v/>
          </cell>
          <cell r="CG804" t="str">
            <v/>
          </cell>
        </row>
        <row r="805">
          <cell r="S805" t="str">
            <v/>
          </cell>
          <cell r="U805" t="str">
            <v/>
          </cell>
          <cell r="X805" t="str">
            <v/>
          </cell>
          <cell r="Y805" t="str">
            <v>-</v>
          </cell>
          <cell r="Z805" t="str">
            <v/>
          </cell>
          <cell r="AB805" t="str">
            <v/>
          </cell>
          <cell r="BX805" t="str">
            <v/>
          </cell>
          <cell r="CB805" t="str">
            <v/>
          </cell>
          <cell r="CD805" t="str">
            <v/>
          </cell>
          <cell r="CE805" t="str">
            <v/>
          </cell>
          <cell r="CF805" t="str">
            <v/>
          </cell>
          <cell r="CG805" t="str">
            <v/>
          </cell>
        </row>
        <row r="806">
          <cell r="S806" t="str">
            <v/>
          </cell>
          <cell r="U806" t="str">
            <v/>
          </cell>
          <cell r="X806" t="str">
            <v/>
          </cell>
          <cell r="Y806" t="str">
            <v>-</v>
          </cell>
          <cell r="Z806" t="str">
            <v/>
          </cell>
          <cell r="AB806" t="str">
            <v/>
          </cell>
          <cell r="BX806" t="str">
            <v/>
          </cell>
          <cell r="CB806" t="str">
            <v/>
          </cell>
          <cell r="CD806" t="str">
            <v/>
          </cell>
          <cell r="CE806" t="str">
            <v/>
          </cell>
          <cell r="CF806" t="str">
            <v/>
          </cell>
          <cell r="CG806" t="str">
            <v/>
          </cell>
        </row>
        <row r="807">
          <cell r="S807" t="str">
            <v/>
          </cell>
          <cell r="U807" t="str">
            <v/>
          </cell>
          <cell r="X807" t="str">
            <v/>
          </cell>
          <cell r="Y807" t="str">
            <v>-</v>
          </cell>
          <cell r="Z807" t="str">
            <v/>
          </cell>
          <cell r="AB807" t="str">
            <v/>
          </cell>
          <cell r="BX807" t="str">
            <v/>
          </cell>
          <cell r="CB807" t="str">
            <v/>
          </cell>
          <cell r="CD807" t="str">
            <v/>
          </cell>
          <cell r="CE807" t="str">
            <v/>
          </cell>
          <cell r="CF807" t="str">
            <v/>
          </cell>
          <cell r="CG807" t="str">
            <v/>
          </cell>
        </row>
        <row r="808">
          <cell r="S808" t="str">
            <v/>
          </cell>
          <cell r="U808" t="str">
            <v/>
          </cell>
          <cell r="X808" t="str">
            <v/>
          </cell>
          <cell r="Y808" t="str">
            <v>-</v>
          </cell>
          <cell r="Z808" t="str">
            <v/>
          </cell>
          <cell r="AB808" t="str">
            <v/>
          </cell>
          <cell r="BX808" t="str">
            <v/>
          </cell>
          <cell r="CB808" t="str">
            <v/>
          </cell>
          <cell r="CD808" t="str">
            <v/>
          </cell>
          <cell r="CE808" t="str">
            <v/>
          </cell>
          <cell r="CF808" t="str">
            <v/>
          </cell>
          <cell r="CG808" t="str">
            <v/>
          </cell>
        </row>
        <row r="809">
          <cell r="S809" t="str">
            <v/>
          </cell>
          <cell r="U809" t="str">
            <v/>
          </cell>
          <cell r="X809" t="str">
            <v/>
          </cell>
          <cell r="Y809" t="str">
            <v>-</v>
          </cell>
          <cell r="Z809" t="str">
            <v/>
          </cell>
          <cell r="AB809" t="str">
            <v/>
          </cell>
          <cell r="BX809" t="str">
            <v/>
          </cell>
          <cell r="CB809" t="str">
            <v/>
          </cell>
          <cell r="CD809" t="str">
            <v/>
          </cell>
          <cell r="CE809" t="str">
            <v/>
          </cell>
          <cell r="CF809" t="str">
            <v/>
          </cell>
          <cell r="CG809" t="str">
            <v/>
          </cell>
        </row>
        <row r="810">
          <cell r="S810" t="str">
            <v/>
          </cell>
          <cell r="U810" t="str">
            <v/>
          </cell>
          <cell r="X810" t="str">
            <v/>
          </cell>
          <cell r="Y810" t="str">
            <v>-</v>
          </cell>
          <cell r="Z810" t="str">
            <v/>
          </cell>
          <cell r="AB810" t="str">
            <v/>
          </cell>
          <cell r="BX810" t="str">
            <v/>
          </cell>
          <cell r="CB810" t="str">
            <v/>
          </cell>
          <cell r="CD810" t="str">
            <v/>
          </cell>
          <cell r="CE810" t="str">
            <v/>
          </cell>
          <cell r="CF810" t="str">
            <v/>
          </cell>
          <cell r="CG810" t="str">
            <v/>
          </cell>
        </row>
        <row r="811">
          <cell r="S811" t="str">
            <v/>
          </cell>
          <cell r="U811" t="str">
            <v/>
          </cell>
          <cell r="X811" t="str">
            <v/>
          </cell>
          <cell r="Y811" t="str">
            <v>-</v>
          </cell>
          <cell r="Z811" t="str">
            <v/>
          </cell>
          <cell r="AB811" t="str">
            <v/>
          </cell>
          <cell r="BX811" t="str">
            <v/>
          </cell>
          <cell r="CB811" t="str">
            <v/>
          </cell>
          <cell r="CD811" t="str">
            <v/>
          </cell>
          <cell r="CE811" t="str">
            <v/>
          </cell>
          <cell r="CF811" t="str">
            <v/>
          </cell>
          <cell r="CG811" t="str">
            <v/>
          </cell>
        </row>
        <row r="812">
          <cell r="S812" t="str">
            <v/>
          </cell>
          <cell r="U812" t="str">
            <v/>
          </cell>
          <cell r="X812" t="str">
            <v/>
          </cell>
          <cell r="Y812" t="str">
            <v>-</v>
          </cell>
          <cell r="Z812" t="str">
            <v/>
          </cell>
          <cell r="AB812" t="str">
            <v/>
          </cell>
          <cell r="BX812" t="str">
            <v/>
          </cell>
          <cell r="CB812" t="str">
            <v/>
          </cell>
          <cell r="CD812" t="str">
            <v/>
          </cell>
          <cell r="CE812" t="str">
            <v/>
          </cell>
          <cell r="CF812" t="str">
            <v/>
          </cell>
          <cell r="CG812" t="str">
            <v/>
          </cell>
        </row>
        <row r="813">
          <cell r="S813" t="str">
            <v/>
          </cell>
          <cell r="U813" t="str">
            <v/>
          </cell>
          <cell r="X813" t="str">
            <v/>
          </cell>
          <cell r="Y813" t="str">
            <v>-</v>
          </cell>
          <cell r="Z813" t="str">
            <v/>
          </cell>
          <cell r="AB813" t="str">
            <v/>
          </cell>
          <cell r="BX813" t="str">
            <v/>
          </cell>
          <cell r="CB813" t="str">
            <v/>
          </cell>
          <cell r="CD813" t="str">
            <v/>
          </cell>
          <cell r="CE813" t="str">
            <v/>
          </cell>
          <cell r="CF813" t="str">
            <v/>
          </cell>
          <cell r="CG813" t="str">
            <v/>
          </cell>
        </row>
        <row r="814">
          <cell r="S814" t="str">
            <v/>
          </cell>
          <cell r="U814" t="str">
            <v/>
          </cell>
          <cell r="X814" t="str">
            <v/>
          </cell>
          <cell r="Y814" t="str">
            <v>-</v>
          </cell>
          <cell r="Z814" t="str">
            <v/>
          </cell>
          <cell r="AB814" t="str">
            <v/>
          </cell>
          <cell r="BX814" t="str">
            <v/>
          </cell>
          <cell r="CB814" t="str">
            <v/>
          </cell>
          <cell r="CD814" t="str">
            <v/>
          </cell>
          <cell r="CE814" t="str">
            <v/>
          </cell>
          <cell r="CF814" t="str">
            <v/>
          </cell>
          <cell r="CG814" t="str">
            <v/>
          </cell>
        </row>
        <row r="815">
          <cell r="S815" t="str">
            <v/>
          </cell>
          <cell r="U815" t="str">
            <v/>
          </cell>
          <cell r="X815" t="str">
            <v/>
          </cell>
          <cell r="Y815" t="str">
            <v>-</v>
          </cell>
          <cell r="Z815" t="str">
            <v/>
          </cell>
          <cell r="AB815" t="str">
            <v/>
          </cell>
          <cell r="BX815" t="str">
            <v/>
          </cell>
          <cell r="CB815" t="str">
            <v/>
          </cell>
          <cell r="CD815" t="str">
            <v/>
          </cell>
          <cell r="CE815" t="str">
            <v/>
          </cell>
          <cell r="CF815" t="str">
            <v/>
          </cell>
          <cell r="CG815" t="str">
            <v/>
          </cell>
        </row>
        <row r="816">
          <cell r="S816" t="str">
            <v/>
          </cell>
          <cell r="U816" t="str">
            <v/>
          </cell>
          <cell r="X816" t="str">
            <v/>
          </cell>
          <cell r="Y816" t="str">
            <v>-</v>
          </cell>
          <cell r="Z816" t="str">
            <v/>
          </cell>
          <cell r="AB816" t="str">
            <v/>
          </cell>
          <cell r="BX816" t="str">
            <v/>
          </cell>
          <cell r="CB816" t="str">
            <v/>
          </cell>
          <cell r="CD816" t="str">
            <v/>
          </cell>
          <cell r="CE816" t="str">
            <v/>
          </cell>
          <cell r="CF816" t="str">
            <v/>
          </cell>
          <cell r="CG816" t="str">
            <v/>
          </cell>
        </row>
        <row r="817">
          <cell r="S817" t="str">
            <v/>
          </cell>
          <cell r="U817" t="str">
            <v/>
          </cell>
          <cell r="X817" t="str">
            <v/>
          </cell>
          <cell r="Y817" t="str">
            <v>-</v>
          </cell>
          <cell r="Z817" t="str">
            <v/>
          </cell>
          <cell r="AB817" t="str">
            <v/>
          </cell>
          <cell r="BX817" t="str">
            <v/>
          </cell>
          <cell r="CB817" t="str">
            <v/>
          </cell>
          <cell r="CD817" t="str">
            <v/>
          </cell>
          <cell r="CE817" t="str">
            <v/>
          </cell>
          <cell r="CF817" t="str">
            <v/>
          </cell>
          <cell r="CG817" t="str">
            <v/>
          </cell>
        </row>
        <row r="818">
          <cell r="S818" t="str">
            <v/>
          </cell>
          <cell r="U818" t="str">
            <v/>
          </cell>
          <cell r="X818" t="str">
            <v/>
          </cell>
          <cell r="Y818" t="str">
            <v>-</v>
          </cell>
          <cell r="Z818" t="str">
            <v/>
          </cell>
          <cell r="AB818" t="str">
            <v/>
          </cell>
          <cell r="BX818" t="str">
            <v/>
          </cell>
          <cell r="CB818" t="str">
            <v/>
          </cell>
          <cell r="CD818" t="str">
            <v/>
          </cell>
          <cell r="CE818" t="str">
            <v/>
          </cell>
          <cell r="CF818" t="str">
            <v/>
          </cell>
          <cell r="CG818" t="str">
            <v/>
          </cell>
        </row>
        <row r="819">
          <cell r="S819" t="str">
            <v/>
          </cell>
          <cell r="U819" t="str">
            <v/>
          </cell>
          <cell r="X819" t="str">
            <v/>
          </cell>
          <cell r="Y819" t="str">
            <v>-</v>
          </cell>
          <cell r="Z819" t="str">
            <v/>
          </cell>
          <cell r="AB819" t="str">
            <v/>
          </cell>
          <cell r="BX819" t="str">
            <v/>
          </cell>
          <cell r="CB819" t="str">
            <v/>
          </cell>
          <cell r="CD819" t="str">
            <v/>
          </cell>
          <cell r="CE819" t="str">
            <v/>
          </cell>
          <cell r="CF819" t="str">
            <v/>
          </cell>
          <cell r="CG819" t="str">
            <v/>
          </cell>
        </row>
        <row r="820">
          <cell r="S820" t="str">
            <v/>
          </cell>
          <cell r="U820" t="str">
            <v/>
          </cell>
          <cell r="X820" t="str">
            <v/>
          </cell>
          <cell r="Y820" t="str">
            <v>-</v>
          </cell>
          <cell r="Z820" t="str">
            <v/>
          </cell>
          <cell r="AB820" t="str">
            <v/>
          </cell>
          <cell r="BX820" t="str">
            <v/>
          </cell>
          <cell r="CB820" t="str">
            <v/>
          </cell>
          <cell r="CD820" t="str">
            <v/>
          </cell>
          <cell r="CE820" t="str">
            <v/>
          </cell>
          <cell r="CF820" t="str">
            <v/>
          </cell>
          <cell r="CG820" t="str">
            <v/>
          </cell>
        </row>
        <row r="821">
          <cell r="S821" t="str">
            <v/>
          </cell>
          <cell r="U821" t="str">
            <v/>
          </cell>
          <cell r="X821" t="str">
            <v/>
          </cell>
          <cell r="Y821" t="str">
            <v>-</v>
          </cell>
          <cell r="Z821" t="str">
            <v/>
          </cell>
          <cell r="AB821" t="str">
            <v/>
          </cell>
          <cell r="BX821" t="str">
            <v/>
          </cell>
          <cell r="CB821" t="str">
            <v/>
          </cell>
          <cell r="CD821" t="str">
            <v/>
          </cell>
          <cell r="CE821" t="str">
            <v/>
          </cell>
          <cell r="CF821" t="str">
            <v/>
          </cell>
          <cell r="CG821" t="str">
            <v/>
          </cell>
        </row>
        <row r="822">
          <cell r="S822" t="str">
            <v/>
          </cell>
          <cell r="U822" t="str">
            <v/>
          </cell>
          <cell r="X822" t="str">
            <v/>
          </cell>
          <cell r="Y822" t="str">
            <v>-</v>
          </cell>
          <cell r="Z822" t="str">
            <v/>
          </cell>
          <cell r="AB822" t="str">
            <v/>
          </cell>
          <cell r="BX822" t="str">
            <v/>
          </cell>
          <cell r="CB822" t="str">
            <v/>
          </cell>
          <cell r="CD822" t="str">
            <v/>
          </cell>
          <cell r="CE822" t="str">
            <v/>
          </cell>
          <cell r="CF822" t="str">
            <v/>
          </cell>
          <cell r="CG822" t="str">
            <v/>
          </cell>
        </row>
        <row r="823">
          <cell r="S823" t="str">
            <v/>
          </cell>
          <cell r="U823" t="str">
            <v/>
          </cell>
          <cell r="X823" t="str">
            <v/>
          </cell>
          <cell r="Y823" t="str">
            <v>-</v>
          </cell>
          <cell r="Z823" t="str">
            <v/>
          </cell>
          <cell r="AB823" t="str">
            <v/>
          </cell>
          <cell r="BX823" t="str">
            <v/>
          </cell>
          <cell r="CB823" t="str">
            <v/>
          </cell>
          <cell r="CD823" t="str">
            <v/>
          </cell>
          <cell r="CE823" t="str">
            <v/>
          </cell>
          <cell r="CF823" t="str">
            <v/>
          </cell>
          <cell r="CG823" t="str">
            <v/>
          </cell>
        </row>
        <row r="824">
          <cell r="S824" t="str">
            <v/>
          </cell>
          <cell r="U824" t="str">
            <v/>
          </cell>
          <cell r="X824" t="str">
            <v/>
          </cell>
          <cell r="Y824" t="str">
            <v>-</v>
          </cell>
          <cell r="Z824" t="str">
            <v/>
          </cell>
          <cell r="AB824" t="str">
            <v/>
          </cell>
          <cell r="BX824" t="str">
            <v/>
          </cell>
          <cell r="CB824" t="str">
            <v/>
          </cell>
          <cell r="CD824" t="str">
            <v/>
          </cell>
          <cell r="CE824" t="str">
            <v/>
          </cell>
          <cell r="CF824" t="str">
            <v/>
          </cell>
          <cell r="CG824" t="str">
            <v/>
          </cell>
        </row>
        <row r="825">
          <cell r="S825" t="str">
            <v/>
          </cell>
          <cell r="U825" t="str">
            <v/>
          </cell>
          <cell r="X825" t="str">
            <v/>
          </cell>
          <cell r="Y825" t="str">
            <v>-</v>
          </cell>
          <cell r="Z825" t="str">
            <v/>
          </cell>
          <cell r="AB825" t="str">
            <v/>
          </cell>
          <cell r="BX825" t="str">
            <v/>
          </cell>
          <cell r="CB825" t="str">
            <v/>
          </cell>
          <cell r="CD825" t="str">
            <v/>
          </cell>
          <cell r="CE825" t="str">
            <v/>
          </cell>
          <cell r="CF825" t="str">
            <v/>
          </cell>
          <cell r="CG825" t="str">
            <v/>
          </cell>
        </row>
        <row r="826">
          <cell r="S826" t="str">
            <v/>
          </cell>
          <cell r="U826" t="str">
            <v/>
          </cell>
          <cell r="X826" t="str">
            <v/>
          </cell>
          <cell r="Y826" t="str">
            <v>-</v>
          </cell>
          <cell r="Z826" t="str">
            <v/>
          </cell>
          <cell r="AB826" t="str">
            <v/>
          </cell>
          <cell r="BX826" t="str">
            <v/>
          </cell>
          <cell r="CB826" t="str">
            <v/>
          </cell>
          <cell r="CD826" t="str">
            <v/>
          </cell>
          <cell r="CE826" t="str">
            <v/>
          </cell>
          <cell r="CF826" t="str">
            <v/>
          </cell>
          <cell r="CG826" t="str">
            <v/>
          </cell>
        </row>
        <row r="827">
          <cell r="S827" t="str">
            <v/>
          </cell>
          <cell r="U827" t="str">
            <v/>
          </cell>
          <cell r="X827" t="str">
            <v/>
          </cell>
          <cell r="Y827" t="str">
            <v>-</v>
          </cell>
          <cell r="Z827" t="str">
            <v/>
          </cell>
          <cell r="AB827" t="str">
            <v/>
          </cell>
          <cell r="BX827" t="str">
            <v/>
          </cell>
          <cell r="CB827" t="str">
            <v/>
          </cell>
          <cell r="CD827" t="str">
            <v/>
          </cell>
          <cell r="CE827" t="str">
            <v/>
          </cell>
          <cell r="CF827" t="str">
            <v/>
          </cell>
          <cell r="CG827" t="str">
            <v/>
          </cell>
        </row>
        <row r="828">
          <cell r="S828" t="str">
            <v/>
          </cell>
          <cell r="U828" t="str">
            <v/>
          </cell>
          <cell r="X828" t="str">
            <v/>
          </cell>
          <cell r="Y828" t="str">
            <v>-</v>
          </cell>
          <cell r="Z828" t="str">
            <v/>
          </cell>
          <cell r="AB828" t="str">
            <v/>
          </cell>
          <cell r="BX828" t="str">
            <v/>
          </cell>
          <cell r="CB828" t="str">
            <v/>
          </cell>
          <cell r="CD828" t="str">
            <v/>
          </cell>
          <cell r="CE828" t="str">
            <v/>
          </cell>
          <cell r="CF828" t="str">
            <v/>
          </cell>
          <cell r="CG828" t="str">
            <v/>
          </cell>
        </row>
        <row r="829">
          <cell r="S829" t="str">
            <v/>
          </cell>
          <cell r="U829" t="str">
            <v/>
          </cell>
          <cell r="X829" t="str">
            <v/>
          </cell>
          <cell r="Y829" t="str">
            <v>-</v>
          </cell>
          <cell r="Z829" t="str">
            <v/>
          </cell>
          <cell r="AB829" t="str">
            <v/>
          </cell>
          <cell r="BX829" t="str">
            <v/>
          </cell>
          <cell r="CB829" t="str">
            <v/>
          </cell>
          <cell r="CD829" t="str">
            <v/>
          </cell>
          <cell r="CE829" t="str">
            <v/>
          </cell>
          <cell r="CF829" t="str">
            <v/>
          </cell>
          <cell r="CG829" t="str">
            <v/>
          </cell>
        </row>
        <row r="830">
          <cell r="S830" t="str">
            <v/>
          </cell>
          <cell r="U830" t="str">
            <v/>
          </cell>
          <cell r="X830" t="str">
            <v/>
          </cell>
          <cell r="Y830" t="str">
            <v>-</v>
          </cell>
          <cell r="Z830" t="str">
            <v/>
          </cell>
          <cell r="AB830" t="str">
            <v/>
          </cell>
          <cell r="BX830" t="str">
            <v/>
          </cell>
          <cell r="CB830" t="str">
            <v/>
          </cell>
          <cell r="CD830" t="str">
            <v/>
          </cell>
          <cell r="CE830" t="str">
            <v/>
          </cell>
          <cell r="CF830" t="str">
            <v/>
          </cell>
          <cell r="CG830" t="str">
            <v/>
          </cell>
        </row>
        <row r="831">
          <cell r="S831" t="str">
            <v/>
          </cell>
          <cell r="U831" t="str">
            <v/>
          </cell>
          <cell r="X831" t="str">
            <v/>
          </cell>
          <cell r="Y831" t="str">
            <v>-</v>
          </cell>
          <cell r="Z831" t="str">
            <v/>
          </cell>
          <cell r="AB831" t="str">
            <v/>
          </cell>
          <cell r="BX831" t="str">
            <v/>
          </cell>
          <cell r="CB831" t="str">
            <v/>
          </cell>
          <cell r="CD831" t="str">
            <v/>
          </cell>
          <cell r="CE831" t="str">
            <v/>
          </cell>
          <cell r="CF831" t="str">
            <v/>
          </cell>
          <cell r="CG831" t="str">
            <v/>
          </cell>
        </row>
        <row r="832">
          <cell r="S832" t="str">
            <v/>
          </cell>
          <cell r="U832" t="str">
            <v/>
          </cell>
          <cell r="X832" t="str">
            <v/>
          </cell>
          <cell r="Y832" t="str">
            <v>-</v>
          </cell>
          <cell r="Z832" t="str">
            <v/>
          </cell>
          <cell r="AB832" t="str">
            <v/>
          </cell>
          <cell r="BX832" t="str">
            <v/>
          </cell>
          <cell r="CB832" t="str">
            <v/>
          </cell>
          <cell r="CD832" t="str">
            <v/>
          </cell>
          <cell r="CE832" t="str">
            <v/>
          </cell>
          <cell r="CF832" t="str">
            <v/>
          </cell>
          <cell r="CG832" t="str">
            <v/>
          </cell>
        </row>
        <row r="833">
          <cell r="S833" t="str">
            <v/>
          </cell>
          <cell r="U833" t="str">
            <v/>
          </cell>
          <cell r="X833" t="str">
            <v/>
          </cell>
          <cell r="Y833" t="str">
            <v>-</v>
          </cell>
          <cell r="Z833" t="str">
            <v/>
          </cell>
          <cell r="AB833" t="str">
            <v/>
          </cell>
          <cell r="BX833" t="str">
            <v/>
          </cell>
          <cell r="CB833" t="str">
            <v/>
          </cell>
          <cell r="CD833" t="str">
            <v/>
          </cell>
          <cell r="CE833" t="str">
            <v/>
          </cell>
          <cell r="CF833" t="str">
            <v/>
          </cell>
          <cell r="CG833" t="str">
            <v/>
          </cell>
        </row>
        <row r="834">
          <cell r="S834" t="str">
            <v/>
          </cell>
          <cell r="U834" t="str">
            <v/>
          </cell>
          <cell r="X834" t="str">
            <v/>
          </cell>
          <cell r="Y834" t="str">
            <v>-</v>
          </cell>
          <cell r="Z834" t="str">
            <v/>
          </cell>
          <cell r="AB834" t="str">
            <v/>
          </cell>
          <cell r="BX834" t="str">
            <v/>
          </cell>
          <cell r="CB834" t="str">
            <v/>
          </cell>
          <cell r="CD834" t="str">
            <v/>
          </cell>
          <cell r="CE834" t="str">
            <v/>
          </cell>
          <cell r="CF834" t="str">
            <v/>
          </cell>
          <cell r="CG834" t="str">
            <v/>
          </cell>
        </row>
        <row r="835">
          <cell r="S835" t="str">
            <v/>
          </cell>
          <cell r="U835" t="str">
            <v/>
          </cell>
          <cell r="X835" t="str">
            <v/>
          </cell>
          <cell r="Y835" t="str">
            <v>-</v>
          </cell>
          <cell r="Z835" t="str">
            <v/>
          </cell>
          <cell r="AB835" t="str">
            <v/>
          </cell>
          <cell r="BX835" t="str">
            <v/>
          </cell>
          <cell r="CB835" t="str">
            <v/>
          </cell>
          <cell r="CD835" t="str">
            <v/>
          </cell>
          <cell r="CE835" t="str">
            <v/>
          </cell>
          <cell r="CF835" t="str">
            <v/>
          </cell>
          <cell r="CG835" t="str">
            <v/>
          </cell>
        </row>
        <row r="836">
          <cell r="S836" t="str">
            <v/>
          </cell>
          <cell r="U836" t="str">
            <v/>
          </cell>
          <cell r="X836" t="str">
            <v/>
          </cell>
          <cell r="Y836" t="str">
            <v>-</v>
          </cell>
          <cell r="Z836" t="str">
            <v/>
          </cell>
          <cell r="AB836" t="str">
            <v/>
          </cell>
          <cell r="BX836" t="str">
            <v/>
          </cell>
          <cell r="CB836" t="str">
            <v/>
          </cell>
          <cell r="CD836" t="str">
            <v/>
          </cell>
          <cell r="CE836" t="str">
            <v/>
          </cell>
          <cell r="CF836" t="str">
            <v/>
          </cell>
          <cell r="CG836" t="str">
            <v/>
          </cell>
        </row>
        <row r="837">
          <cell r="S837" t="str">
            <v/>
          </cell>
          <cell r="U837" t="str">
            <v/>
          </cell>
          <cell r="X837" t="str">
            <v/>
          </cell>
          <cell r="Y837" t="str">
            <v>-</v>
          </cell>
          <cell r="Z837" t="str">
            <v/>
          </cell>
          <cell r="AB837" t="str">
            <v/>
          </cell>
          <cell r="BX837" t="str">
            <v/>
          </cell>
          <cell r="CB837" t="str">
            <v/>
          </cell>
          <cell r="CD837" t="str">
            <v/>
          </cell>
          <cell r="CE837" t="str">
            <v/>
          </cell>
          <cell r="CF837" t="str">
            <v/>
          </cell>
          <cell r="CG837" t="str">
            <v/>
          </cell>
        </row>
        <row r="838">
          <cell r="S838" t="str">
            <v/>
          </cell>
          <cell r="U838" t="str">
            <v/>
          </cell>
          <cell r="X838" t="str">
            <v/>
          </cell>
          <cell r="Y838" t="str">
            <v>-</v>
          </cell>
          <cell r="Z838" t="str">
            <v/>
          </cell>
          <cell r="AB838" t="str">
            <v/>
          </cell>
          <cell r="BX838" t="str">
            <v/>
          </cell>
          <cell r="CB838" t="str">
            <v/>
          </cell>
          <cell r="CD838" t="str">
            <v/>
          </cell>
          <cell r="CE838" t="str">
            <v/>
          </cell>
          <cell r="CF838" t="str">
            <v/>
          </cell>
          <cell r="CG838" t="str">
            <v/>
          </cell>
        </row>
        <row r="839">
          <cell r="S839" t="str">
            <v/>
          </cell>
          <cell r="U839" t="str">
            <v/>
          </cell>
          <cell r="X839" t="str">
            <v/>
          </cell>
          <cell r="Y839" t="str">
            <v>-</v>
          </cell>
          <cell r="Z839" t="str">
            <v/>
          </cell>
          <cell r="AB839" t="str">
            <v/>
          </cell>
          <cell r="BX839" t="str">
            <v/>
          </cell>
          <cell r="CB839" t="str">
            <v/>
          </cell>
          <cell r="CD839" t="str">
            <v/>
          </cell>
          <cell r="CE839" t="str">
            <v/>
          </cell>
          <cell r="CF839" t="str">
            <v/>
          </cell>
          <cell r="CG839" t="str">
            <v/>
          </cell>
        </row>
        <row r="840">
          <cell r="S840" t="str">
            <v/>
          </cell>
          <cell r="U840" t="str">
            <v/>
          </cell>
          <cell r="X840" t="str">
            <v/>
          </cell>
          <cell r="Y840" t="str">
            <v>-</v>
          </cell>
          <cell r="Z840" t="str">
            <v/>
          </cell>
          <cell r="AB840" t="str">
            <v/>
          </cell>
          <cell r="BX840" t="str">
            <v/>
          </cell>
          <cell r="CB840" t="str">
            <v/>
          </cell>
          <cell r="CD840" t="str">
            <v/>
          </cell>
          <cell r="CE840" t="str">
            <v/>
          </cell>
          <cell r="CF840" t="str">
            <v/>
          </cell>
          <cell r="CG840" t="str">
            <v/>
          </cell>
        </row>
        <row r="841">
          <cell r="S841" t="str">
            <v/>
          </cell>
          <cell r="U841" t="str">
            <v/>
          </cell>
          <cell r="X841" t="str">
            <v/>
          </cell>
          <cell r="Y841" t="str">
            <v>-</v>
          </cell>
          <cell r="Z841" t="str">
            <v/>
          </cell>
          <cell r="AB841" t="str">
            <v/>
          </cell>
          <cell r="BX841" t="str">
            <v/>
          </cell>
          <cell r="CB841" t="str">
            <v/>
          </cell>
          <cell r="CD841" t="str">
            <v/>
          </cell>
          <cell r="CE841" t="str">
            <v/>
          </cell>
          <cell r="CF841" t="str">
            <v/>
          </cell>
          <cell r="CG841" t="str">
            <v/>
          </cell>
        </row>
        <row r="842">
          <cell r="S842" t="str">
            <v/>
          </cell>
          <cell r="U842" t="str">
            <v/>
          </cell>
          <cell r="X842" t="str">
            <v/>
          </cell>
          <cell r="Y842" t="str">
            <v>-</v>
          </cell>
          <cell r="Z842" t="str">
            <v/>
          </cell>
          <cell r="AB842" t="str">
            <v/>
          </cell>
          <cell r="BX842" t="str">
            <v/>
          </cell>
          <cell r="CB842" t="str">
            <v/>
          </cell>
          <cell r="CD842" t="str">
            <v/>
          </cell>
          <cell r="CE842" t="str">
            <v/>
          </cell>
          <cell r="CF842" t="str">
            <v/>
          </cell>
          <cell r="CG842" t="str">
            <v/>
          </cell>
        </row>
        <row r="843">
          <cell r="S843" t="str">
            <v/>
          </cell>
          <cell r="U843" t="str">
            <v/>
          </cell>
          <cell r="X843" t="str">
            <v/>
          </cell>
          <cell r="Y843" t="str">
            <v>-</v>
          </cell>
          <cell r="Z843" t="str">
            <v/>
          </cell>
          <cell r="AB843" t="str">
            <v/>
          </cell>
          <cell r="BX843" t="str">
            <v/>
          </cell>
          <cell r="CB843" t="str">
            <v/>
          </cell>
          <cell r="CD843" t="str">
            <v/>
          </cell>
          <cell r="CE843" t="str">
            <v/>
          </cell>
          <cell r="CF843" t="str">
            <v/>
          </cell>
          <cell r="CG843" t="str">
            <v/>
          </cell>
        </row>
        <row r="844">
          <cell r="S844" t="str">
            <v/>
          </cell>
          <cell r="U844" t="str">
            <v/>
          </cell>
          <cell r="X844" t="str">
            <v/>
          </cell>
          <cell r="Y844" t="str">
            <v>-</v>
          </cell>
          <cell r="Z844" t="str">
            <v/>
          </cell>
          <cell r="AB844" t="str">
            <v/>
          </cell>
          <cell r="BX844" t="str">
            <v/>
          </cell>
          <cell r="CB844" t="str">
            <v/>
          </cell>
          <cell r="CD844" t="str">
            <v/>
          </cell>
          <cell r="CE844" t="str">
            <v/>
          </cell>
          <cell r="CF844" t="str">
            <v/>
          </cell>
          <cell r="CG844" t="str">
            <v/>
          </cell>
        </row>
        <row r="845">
          <cell r="S845" t="str">
            <v/>
          </cell>
          <cell r="U845" t="str">
            <v/>
          </cell>
          <cell r="X845" t="str">
            <v/>
          </cell>
          <cell r="Y845" t="str">
            <v>-</v>
          </cell>
          <cell r="Z845" t="str">
            <v/>
          </cell>
          <cell r="AB845" t="str">
            <v/>
          </cell>
          <cell r="BX845" t="str">
            <v/>
          </cell>
          <cell r="CB845" t="str">
            <v/>
          </cell>
          <cell r="CD845" t="str">
            <v/>
          </cell>
          <cell r="CE845" t="str">
            <v/>
          </cell>
          <cell r="CF845" t="str">
            <v/>
          </cell>
          <cell r="CG845" t="str">
            <v/>
          </cell>
        </row>
        <row r="846">
          <cell r="S846" t="str">
            <v/>
          </cell>
          <cell r="U846" t="str">
            <v/>
          </cell>
          <cell r="X846" t="str">
            <v/>
          </cell>
          <cell r="Y846" t="str">
            <v>-</v>
          </cell>
          <cell r="Z846" t="str">
            <v/>
          </cell>
          <cell r="AB846" t="str">
            <v/>
          </cell>
          <cell r="BX846" t="str">
            <v/>
          </cell>
          <cell r="CB846" t="str">
            <v/>
          </cell>
          <cell r="CD846" t="str">
            <v/>
          </cell>
          <cell r="CE846" t="str">
            <v/>
          </cell>
          <cell r="CF846" t="str">
            <v/>
          </cell>
          <cell r="CG846" t="str">
            <v/>
          </cell>
        </row>
        <row r="847">
          <cell r="S847" t="str">
            <v/>
          </cell>
          <cell r="U847" t="str">
            <v/>
          </cell>
          <cell r="X847" t="str">
            <v/>
          </cell>
          <cell r="Y847" t="str">
            <v>-</v>
          </cell>
          <cell r="Z847" t="str">
            <v/>
          </cell>
          <cell r="AB847" t="str">
            <v/>
          </cell>
          <cell r="BX847" t="str">
            <v/>
          </cell>
          <cell r="CB847" t="str">
            <v/>
          </cell>
          <cell r="CD847" t="str">
            <v/>
          </cell>
          <cell r="CE847" t="str">
            <v/>
          </cell>
          <cell r="CF847" t="str">
            <v/>
          </cell>
          <cell r="CG847" t="str">
            <v/>
          </cell>
        </row>
        <row r="848">
          <cell r="S848" t="str">
            <v/>
          </cell>
          <cell r="U848" t="str">
            <v/>
          </cell>
          <cell r="X848" t="str">
            <v/>
          </cell>
          <cell r="Y848" t="str">
            <v>-</v>
          </cell>
          <cell r="Z848" t="str">
            <v/>
          </cell>
          <cell r="AB848" t="str">
            <v/>
          </cell>
          <cell r="BX848" t="str">
            <v/>
          </cell>
          <cell r="CB848" t="str">
            <v/>
          </cell>
          <cell r="CD848" t="str">
            <v/>
          </cell>
          <cell r="CE848" t="str">
            <v/>
          </cell>
          <cell r="CF848" t="str">
            <v/>
          </cell>
          <cell r="CG848" t="str">
            <v/>
          </cell>
        </row>
        <row r="849">
          <cell r="S849" t="str">
            <v/>
          </cell>
          <cell r="U849" t="str">
            <v/>
          </cell>
          <cell r="X849" t="str">
            <v/>
          </cell>
          <cell r="Y849" t="str">
            <v>-</v>
          </cell>
          <cell r="Z849" t="str">
            <v/>
          </cell>
          <cell r="AB849" t="str">
            <v/>
          </cell>
          <cell r="BX849" t="str">
            <v/>
          </cell>
          <cell r="CB849" t="str">
            <v/>
          </cell>
          <cell r="CD849" t="str">
            <v/>
          </cell>
          <cell r="CE849" t="str">
            <v/>
          </cell>
          <cell r="CF849" t="str">
            <v/>
          </cell>
          <cell r="CG849" t="str">
            <v/>
          </cell>
        </row>
        <row r="850">
          <cell r="S850" t="str">
            <v/>
          </cell>
          <cell r="U850" t="str">
            <v/>
          </cell>
          <cell r="X850" t="str">
            <v/>
          </cell>
          <cell r="Y850" t="str">
            <v>-</v>
          </cell>
          <cell r="Z850" t="str">
            <v/>
          </cell>
          <cell r="AB850" t="str">
            <v/>
          </cell>
          <cell r="BX850" t="str">
            <v/>
          </cell>
          <cell r="CB850" t="str">
            <v/>
          </cell>
          <cell r="CD850" t="str">
            <v/>
          </cell>
          <cell r="CE850" t="str">
            <v/>
          </cell>
          <cell r="CF850" t="str">
            <v/>
          </cell>
          <cell r="CG850" t="str">
            <v/>
          </cell>
        </row>
        <row r="851">
          <cell r="S851" t="str">
            <v/>
          </cell>
          <cell r="U851" t="str">
            <v/>
          </cell>
          <cell r="X851" t="str">
            <v/>
          </cell>
          <cell r="Y851" t="str">
            <v>-</v>
          </cell>
          <cell r="Z851" t="str">
            <v/>
          </cell>
          <cell r="AB851" t="str">
            <v/>
          </cell>
          <cell r="BX851" t="str">
            <v/>
          </cell>
          <cell r="CB851" t="str">
            <v/>
          </cell>
          <cell r="CD851" t="str">
            <v/>
          </cell>
          <cell r="CE851" t="str">
            <v/>
          </cell>
          <cell r="CF851" t="str">
            <v/>
          </cell>
          <cell r="CG851" t="str">
            <v/>
          </cell>
        </row>
        <row r="852">
          <cell r="S852" t="str">
            <v/>
          </cell>
          <cell r="U852" t="str">
            <v/>
          </cell>
          <cell r="X852" t="str">
            <v/>
          </cell>
          <cell r="Y852" t="str">
            <v>-</v>
          </cell>
          <cell r="Z852" t="str">
            <v/>
          </cell>
          <cell r="AB852" t="str">
            <v/>
          </cell>
          <cell r="BX852" t="str">
            <v/>
          </cell>
          <cell r="CB852" t="str">
            <v/>
          </cell>
          <cell r="CD852" t="str">
            <v/>
          </cell>
          <cell r="CE852" t="str">
            <v/>
          </cell>
          <cell r="CF852" t="str">
            <v/>
          </cell>
          <cell r="CG852" t="str">
            <v/>
          </cell>
        </row>
        <row r="853">
          <cell r="S853" t="str">
            <v/>
          </cell>
          <cell r="U853" t="str">
            <v/>
          </cell>
          <cell r="X853" t="str">
            <v/>
          </cell>
          <cell r="Y853" t="str">
            <v>-</v>
          </cell>
          <cell r="Z853" t="str">
            <v/>
          </cell>
          <cell r="AB853" t="str">
            <v/>
          </cell>
          <cell r="BX853" t="str">
            <v/>
          </cell>
          <cell r="CB853" t="str">
            <v/>
          </cell>
          <cell r="CD853" t="str">
            <v/>
          </cell>
          <cell r="CE853" t="str">
            <v/>
          </cell>
          <cell r="CF853" t="str">
            <v/>
          </cell>
          <cell r="CG853" t="str">
            <v/>
          </cell>
        </row>
        <row r="854">
          <cell r="S854" t="str">
            <v/>
          </cell>
          <cell r="U854" t="str">
            <v/>
          </cell>
          <cell r="X854" t="str">
            <v/>
          </cell>
          <cell r="Y854" t="str">
            <v>-</v>
          </cell>
          <cell r="Z854" t="str">
            <v/>
          </cell>
          <cell r="AB854" t="str">
            <v/>
          </cell>
          <cell r="BX854" t="str">
            <v/>
          </cell>
          <cell r="CB854" t="str">
            <v/>
          </cell>
          <cell r="CD854" t="str">
            <v/>
          </cell>
          <cell r="CE854" t="str">
            <v/>
          </cell>
          <cell r="CF854" t="str">
            <v/>
          </cell>
          <cell r="CG854" t="str">
            <v/>
          </cell>
        </row>
        <row r="855">
          <cell r="S855" t="str">
            <v/>
          </cell>
          <cell r="U855" t="str">
            <v/>
          </cell>
          <cell r="X855" t="str">
            <v/>
          </cell>
          <cell r="Y855" t="str">
            <v>-</v>
          </cell>
          <cell r="Z855" t="str">
            <v/>
          </cell>
          <cell r="AB855" t="str">
            <v/>
          </cell>
          <cell r="BX855" t="str">
            <v/>
          </cell>
          <cell r="CB855" t="str">
            <v/>
          </cell>
          <cell r="CD855" t="str">
            <v/>
          </cell>
          <cell r="CE855" t="str">
            <v/>
          </cell>
          <cell r="CF855" t="str">
            <v/>
          </cell>
          <cell r="CG855" t="str">
            <v/>
          </cell>
        </row>
        <row r="856">
          <cell r="S856" t="str">
            <v/>
          </cell>
          <cell r="U856" t="str">
            <v/>
          </cell>
          <cell r="X856" t="str">
            <v/>
          </cell>
          <cell r="Y856" t="str">
            <v>-</v>
          </cell>
          <cell r="Z856" t="str">
            <v/>
          </cell>
          <cell r="AB856" t="str">
            <v/>
          </cell>
          <cell r="BX856" t="str">
            <v/>
          </cell>
          <cell r="CB856" t="str">
            <v/>
          </cell>
          <cell r="CD856" t="str">
            <v/>
          </cell>
          <cell r="CE856" t="str">
            <v/>
          </cell>
          <cell r="CF856" t="str">
            <v/>
          </cell>
          <cell r="CG856" t="str">
            <v/>
          </cell>
        </row>
        <row r="857">
          <cell r="S857" t="str">
            <v/>
          </cell>
          <cell r="U857" t="str">
            <v/>
          </cell>
          <cell r="X857" t="str">
            <v/>
          </cell>
          <cell r="Y857" t="str">
            <v>-</v>
          </cell>
          <cell r="Z857" t="str">
            <v/>
          </cell>
          <cell r="AB857" t="str">
            <v/>
          </cell>
          <cell r="BX857" t="str">
            <v/>
          </cell>
          <cell r="CB857" t="str">
            <v/>
          </cell>
          <cell r="CD857" t="str">
            <v/>
          </cell>
          <cell r="CE857" t="str">
            <v/>
          </cell>
          <cell r="CF857" t="str">
            <v/>
          </cell>
          <cell r="CG857" t="str">
            <v/>
          </cell>
        </row>
        <row r="858">
          <cell r="S858" t="str">
            <v/>
          </cell>
          <cell r="U858" t="str">
            <v/>
          </cell>
          <cell r="X858" t="str">
            <v/>
          </cell>
          <cell r="Y858" t="str">
            <v>-</v>
          </cell>
          <cell r="Z858" t="str">
            <v/>
          </cell>
          <cell r="AB858" t="str">
            <v/>
          </cell>
          <cell r="BX858" t="str">
            <v/>
          </cell>
          <cell r="CB858" t="str">
            <v/>
          </cell>
          <cell r="CD858" t="str">
            <v/>
          </cell>
          <cell r="CE858" t="str">
            <v/>
          </cell>
          <cell r="CF858" t="str">
            <v/>
          </cell>
          <cell r="CG858" t="str">
            <v/>
          </cell>
        </row>
        <row r="859">
          <cell r="S859" t="str">
            <v/>
          </cell>
          <cell r="U859" t="str">
            <v/>
          </cell>
          <cell r="X859" t="str">
            <v/>
          </cell>
          <cell r="Y859" t="str">
            <v>-</v>
          </cell>
          <cell r="Z859" t="str">
            <v/>
          </cell>
          <cell r="AB859" t="str">
            <v/>
          </cell>
          <cell r="BX859" t="str">
            <v/>
          </cell>
          <cell r="CB859" t="str">
            <v/>
          </cell>
          <cell r="CD859" t="str">
            <v/>
          </cell>
          <cell r="CE859" t="str">
            <v/>
          </cell>
          <cell r="CF859" t="str">
            <v/>
          </cell>
          <cell r="CG859" t="str">
            <v/>
          </cell>
        </row>
        <row r="860">
          <cell r="S860" t="str">
            <v/>
          </cell>
          <cell r="U860" t="str">
            <v/>
          </cell>
          <cell r="X860" t="str">
            <v/>
          </cell>
          <cell r="Y860" t="str">
            <v>-</v>
          </cell>
          <cell r="Z860" t="str">
            <v/>
          </cell>
          <cell r="AB860" t="str">
            <v/>
          </cell>
          <cell r="BX860" t="str">
            <v/>
          </cell>
          <cell r="CB860" t="str">
            <v/>
          </cell>
          <cell r="CD860" t="str">
            <v/>
          </cell>
          <cell r="CE860" t="str">
            <v/>
          </cell>
          <cell r="CF860" t="str">
            <v/>
          </cell>
          <cell r="CG860" t="str">
            <v/>
          </cell>
        </row>
        <row r="861">
          <cell r="S861" t="str">
            <v/>
          </cell>
          <cell r="U861" t="str">
            <v/>
          </cell>
          <cell r="X861" t="str">
            <v/>
          </cell>
          <cell r="Y861" t="str">
            <v>-</v>
          </cell>
          <cell r="Z861" t="str">
            <v/>
          </cell>
          <cell r="AB861" t="str">
            <v/>
          </cell>
          <cell r="BX861" t="str">
            <v/>
          </cell>
          <cell r="CB861" t="str">
            <v/>
          </cell>
          <cell r="CD861" t="str">
            <v/>
          </cell>
          <cell r="CE861" t="str">
            <v/>
          </cell>
          <cell r="CF861" t="str">
            <v/>
          </cell>
          <cell r="CG861" t="str">
            <v/>
          </cell>
        </row>
        <row r="862">
          <cell r="S862" t="str">
            <v/>
          </cell>
          <cell r="U862" t="str">
            <v/>
          </cell>
          <cell r="X862" t="str">
            <v/>
          </cell>
          <cell r="Y862" t="str">
            <v>-</v>
          </cell>
          <cell r="Z862" t="str">
            <v/>
          </cell>
          <cell r="AB862" t="str">
            <v/>
          </cell>
          <cell r="BX862" t="str">
            <v/>
          </cell>
          <cell r="CB862" t="str">
            <v/>
          </cell>
          <cell r="CD862" t="str">
            <v/>
          </cell>
          <cell r="CE862" t="str">
            <v/>
          </cell>
          <cell r="CF862" t="str">
            <v/>
          </cell>
          <cell r="CG862" t="str">
            <v/>
          </cell>
        </row>
        <row r="863">
          <cell r="S863" t="str">
            <v/>
          </cell>
          <cell r="U863" t="str">
            <v/>
          </cell>
          <cell r="X863" t="str">
            <v/>
          </cell>
          <cell r="Y863" t="str">
            <v>-</v>
          </cell>
          <cell r="Z863" t="str">
            <v/>
          </cell>
          <cell r="AB863" t="str">
            <v/>
          </cell>
          <cell r="BX863" t="str">
            <v/>
          </cell>
          <cell r="CB863" t="str">
            <v/>
          </cell>
          <cell r="CD863" t="str">
            <v/>
          </cell>
          <cell r="CE863" t="str">
            <v/>
          </cell>
          <cell r="CF863" t="str">
            <v/>
          </cell>
          <cell r="CG863" t="str">
            <v/>
          </cell>
        </row>
        <row r="864">
          <cell r="S864" t="str">
            <v/>
          </cell>
          <cell r="U864" t="str">
            <v/>
          </cell>
          <cell r="X864" t="str">
            <v/>
          </cell>
          <cell r="Y864" t="str">
            <v>-</v>
          </cell>
          <cell r="Z864" t="str">
            <v/>
          </cell>
          <cell r="AB864" t="str">
            <v/>
          </cell>
          <cell r="BX864" t="str">
            <v/>
          </cell>
          <cell r="CB864" t="str">
            <v/>
          </cell>
          <cell r="CD864" t="str">
            <v/>
          </cell>
          <cell r="CE864" t="str">
            <v/>
          </cell>
          <cell r="CF864" t="str">
            <v/>
          </cell>
          <cell r="CG864" t="str">
            <v/>
          </cell>
        </row>
        <row r="865">
          <cell r="S865" t="str">
            <v/>
          </cell>
          <cell r="U865" t="str">
            <v/>
          </cell>
          <cell r="X865" t="str">
            <v/>
          </cell>
          <cell r="Y865" t="str">
            <v>-</v>
          </cell>
          <cell r="Z865" t="str">
            <v/>
          </cell>
          <cell r="AB865" t="str">
            <v/>
          </cell>
          <cell r="BX865" t="str">
            <v/>
          </cell>
          <cell r="CB865" t="str">
            <v/>
          </cell>
          <cell r="CD865" t="str">
            <v/>
          </cell>
          <cell r="CE865" t="str">
            <v/>
          </cell>
          <cell r="CF865" t="str">
            <v/>
          </cell>
          <cell r="CG865" t="str">
            <v/>
          </cell>
        </row>
        <row r="866">
          <cell r="S866" t="str">
            <v/>
          </cell>
          <cell r="U866" t="str">
            <v/>
          </cell>
          <cell r="X866" t="str">
            <v/>
          </cell>
          <cell r="Y866" t="str">
            <v>-</v>
          </cell>
          <cell r="Z866" t="str">
            <v/>
          </cell>
          <cell r="AB866" t="str">
            <v/>
          </cell>
          <cell r="BX866" t="str">
            <v/>
          </cell>
          <cell r="CB866" t="str">
            <v/>
          </cell>
          <cell r="CD866" t="str">
            <v/>
          </cell>
          <cell r="CE866" t="str">
            <v/>
          </cell>
          <cell r="CF866" t="str">
            <v/>
          </cell>
          <cell r="CG866" t="str">
            <v/>
          </cell>
        </row>
        <row r="867">
          <cell r="S867" t="str">
            <v/>
          </cell>
          <cell r="U867" t="str">
            <v/>
          </cell>
          <cell r="X867" t="str">
            <v/>
          </cell>
          <cell r="Y867" t="str">
            <v>-</v>
          </cell>
          <cell r="Z867" t="str">
            <v/>
          </cell>
          <cell r="AB867" t="str">
            <v/>
          </cell>
          <cell r="BX867" t="str">
            <v/>
          </cell>
          <cell r="CB867" t="str">
            <v/>
          </cell>
          <cell r="CD867" t="str">
            <v/>
          </cell>
          <cell r="CE867" t="str">
            <v/>
          </cell>
          <cell r="CF867" t="str">
            <v/>
          </cell>
          <cell r="CG867" t="str">
            <v/>
          </cell>
        </row>
        <row r="868">
          <cell r="S868" t="str">
            <v/>
          </cell>
          <cell r="U868" t="str">
            <v/>
          </cell>
          <cell r="X868" t="str">
            <v/>
          </cell>
          <cell r="Y868" t="str">
            <v>-</v>
          </cell>
          <cell r="Z868" t="str">
            <v/>
          </cell>
          <cell r="AB868" t="str">
            <v/>
          </cell>
          <cell r="BX868" t="str">
            <v/>
          </cell>
          <cell r="CB868" t="str">
            <v/>
          </cell>
          <cell r="CD868" t="str">
            <v/>
          </cell>
          <cell r="CE868" t="str">
            <v/>
          </cell>
          <cell r="CF868" t="str">
            <v/>
          </cell>
          <cell r="CG868" t="str">
            <v/>
          </cell>
        </row>
        <row r="869">
          <cell r="S869" t="str">
            <v/>
          </cell>
          <cell r="U869" t="str">
            <v/>
          </cell>
          <cell r="X869" t="str">
            <v/>
          </cell>
          <cell r="Y869" t="str">
            <v>-</v>
          </cell>
          <cell r="Z869" t="str">
            <v/>
          </cell>
          <cell r="AB869" t="str">
            <v/>
          </cell>
          <cell r="BX869" t="str">
            <v/>
          </cell>
          <cell r="CB869" t="str">
            <v/>
          </cell>
          <cell r="CD869" t="str">
            <v/>
          </cell>
          <cell r="CE869" t="str">
            <v/>
          </cell>
          <cell r="CF869" t="str">
            <v/>
          </cell>
          <cell r="CG869" t="str">
            <v/>
          </cell>
        </row>
        <row r="870">
          <cell r="S870" t="str">
            <v/>
          </cell>
          <cell r="U870" t="str">
            <v/>
          </cell>
          <cell r="X870" t="str">
            <v/>
          </cell>
          <cell r="Y870" t="str">
            <v>-</v>
          </cell>
          <cell r="Z870" t="str">
            <v/>
          </cell>
          <cell r="AB870" t="str">
            <v/>
          </cell>
          <cell r="BX870" t="str">
            <v/>
          </cell>
          <cell r="CB870" t="str">
            <v/>
          </cell>
          <cell r="CD870" t="str">
            <v/>
          </cell>
          <cell r="CE870" t="str">
            <v/>
          </cell>
          <cell r="CF870" t="str">
            <v/>
          </cell>
          <cell r="CG870" t="str">
            <v/>
          </cell>
        </row>
        <row r="871">
          <cell r="S871" t="str">
            <v/>
          </cell>
          <cell r="U871" t="str">
            <v/>
          </cell>
          <cell r="X871" t="str">
            <v/>
          </cell>
          <cell r="Y871" t="str">
            <v>-</v>
          </cell>
          <cell r="Z871" t="str">
            <v/>
          </cell>
          <cell r="AB871" t="str">
            <v/>
          </cell>
          <cell r="BX871" t="str">
            <v/>
          </cell>
          <cell r="CB871" t="str">
            <v/>
          </cell>
          <cell r="CD871" t="str">
            <v/>
          </cell>
          <cell r="CE871" t="str">
            <v/>
          </cell>
          <cell r="CF871" t="str">
            <v/>
          </cell>
          <cell r="CG871" t="str">
            <v/>
          </cell>
        </row>
        <row r="872">
          <cell r="S872" t="str">
            <v/>
          </cell>
          <cell r="U872" t="str">
            <v/>
          </cell>
          <cell r="X872" t="str">
            <v/>
          </cell>
          <cell r="Y872" t="str">
            <v>-</v>
          </cell>
          <cell r="Z872" t="str">
            <v/>
          </cell>
          <cell r="AB872" t="str">
            <v/>
          </cell>
          <cell r="BX872" t="str">
            <v/>
          </cell>
          <cell r="CB872" t="str">
            <v/>
          </cell>
          <cell r="CD872" t="str">
            <v/>
          </cell>
          <cell r="CE872" t="str">
            <v/>
          </cell>
          <cell r="CF872" t="str">
            <v/>
          </cell>
          <cell r="CG872" t="str">
            <v/>
          </cell>
        </row>
        <row r="873">
          <cell r="S873" t="str">
            <v/>
          </cell>
          <cell r="U873" t="str">
            <v/>
          </cell>
          <cell r="X873" t="str">
            <v/>
          </cell>
          <cell r="Y873" t="str">
            <v>-</v>
          </cell>
          <cell r="Z873" t="str">
            <v/>
          </cell>
          <cell r="AB873" t="str">
            <v/>
          </cell>
          <cell r="BX873" t="str">
            <v/>
          </cell>
          <cell r="CB873" t="str">
            <v/>
          </cell>
          <cell r="CD873" t="str">
            <v/>
          </cell>
          <cell r="CE873" t="str">
            <v/>
          </cell>
          <cell r="CF873" t="str">
            <v/>
          </cell>
          <cell r="CG873" t="str">
            <v/>
          </cell>
        </row>
        <row r="874">
          <cell r="S874" t="str">
            <v/>
          </cell>
          <cell r="U874" t="str">
            <v/>
          </cell>
          <cell r="X874" t="str">
            <v/>
          </cell>
          <cell r="Y874" t="str">
            <v>-</v>
          </cell>
          <cell r="Z874" t="str">
            <v/>
          </cell>
          <cell r="AB874" t="str">
            <v/>
          </cell>
          <cell r="BX874" t="str">
            <v/>
          </cell>
          <cell r="CB874" t="str">
            <v/>
          </cell>
          <cell r="CD874" t="str">
            <v/>
          </cell>
          <cell r="CE874" t="str">
            <v/>
          </cell>
          <cell r="CF874" t="str">
            <v/>
          </cell>
          <cell r="CG874" t="str">
            <v/>
          </cell>
        </row>
        <row r="875">
          <cell r="S875" t="str">
            <v/>
          </cell>
          <cell r="U875" t="str">
            <v/>
          </cell>
          <cell r="X875" t="str">
            <v/>
          </cell>
          <cell r="Y875" t="str">
            <v>-</v>
          </cell>
          <cell r="Z875" t="str">
            <v/>
          </cell>
          <cell r="AB875" t="str">
            <v/>
          </cell>
          <cell r="BX875" t="str">
            <v/>
          </cell>
          <cell r="CB875" t="str">
            <v/>
          </cell>
          <cell r="CD875" t="str">
            <v/>
          </cell>
          <cell r="CE875" t="str">
            <v/>
          </cell>
          <cell r="CF875" t="str">
            <v/>
          </cell>
          <cell r="CG875" t="str">
            <v/>
          </cell>
        </row>
        <row r="876">
          <cell r="S876" t="str">
            <v/>
          </cell>
          <cell r="U876" t="str">
            <v/>
          </cell>
          <cell r="X876" t="str">
            <v/>
          </cell>
          <cell r="Y876" t="str">
            <v>-</v>
          </cell>
          <cell r="Z876" t="str">
            <v/>
          </cell>
          <cell r="AB876" t="str">
            <v/>
          </cell>
          <cell r="BX876" t="str">
            <v/>
          </cell>
          <cell r="CB876" t="str">
            <v/>
          </cell>
          <cell r="CD876" t="str">
            <v/>
          </cell>
          <cell r="CE876" t="str">
            <v/>
          </cell>
          <cell r="CF876" t="str">
            <v/>
          </cell>
          <cell r="CG876" t="str">
            <v/>
          </cell>
        </row>
        <row r="877">
          <cell r="S877" t="str">
            <v/>
          </cell>
          <cell r="U877" t="str">
            <v/>
          </cell>
          <cell r="X877" t="str">
            <v/>
          </cell>
          <cell r="Y877" t="str">
            <v>-</v>
          </cell>
          <cell r="Z877" t="str">
            <v/>
          </cell>
          <cell r="AB877" t="str">
            <v/>
          </cell>
          <cell r="BX877" t="str">
            <v/>
          </cell>
          <cell r="CB877" t="str">
            <v/>
          </cell>
          <cell r="CD877" t="str">
            <v/>
          </cell>
          <cell r="CE877" t="str">
            <v/>
          </cell>
          <cell r="CF877" t="str">
            <v/>
          </cell>
          <cell r="CG877" t="str">
            <v/>
          </cell>
        </row>
        <row r="878">
          <cell r="S878" t="str">
            <v/>
          </cell>
          <cell r="U878" t="str">
            <v/>
          </cell>
          <cell r="X878" t="str">
            <v/>
          </cell>
          <cell r="Y878" t="str">
            <v>-</v>
          </cell>
          <cell r="Z878" t="str">
            <v/>
          </cell>
          <cell r="AB878" t="str">
            <v/>
          </cell>
          <cell r="BX878" t="str">
            <v/>
          </cell>
          <cell r="CB878" t="str">
            <v/>
          </cell>
          <cell r="CD878" t="str">
            <v/>
          </cell>
          <cell r="CE878" t="str">
            <v/>
          </cell>
          <cell r="CF878" t="str">
            <v/>
          </cell>
          <cell r="CG878" t="str">
            <v/>
          </cell>
        </row>
        <row r="879">
          <cell r="S879" t="str">
            <v/>
          </cell>
          <cell r="U879" t="str">
            <v/>
          </cell>
          <cell r="X879" t="str">
            <v/>
          </cell>
          <cell r="Y879" t="str">
            <v>-</v>
          </cell>
          <cell r="Z879" t="str">
            <v/>
          </cell>
          <cell r="AB879" t="str">
            <v/>
          </cell>
          <cell r="BX879" t="str">
            <v/>
          </cell>
          <cell r="CB879" t="str">
            <v/>
          </cell>
          <cell r="CD879" t="str">
            <v/>
          </cell>
          <cell r="CE879" t="str">
            <v/>
          </cell>
          <cell r="CF879" t="str">
            <v/>
          </cell>
          <cell r="CG879" t="str">
            <v/>
          </cell>
        </row>
        <row r="880">
          <cell r="S880" t="str">
            <v/>
          </cell>
          <cell r="U880" t="str">
            <v/>
          </cell>
          <cell r="X880" t="str">
            <v/>
          </cell>
          <cell r="Y880" t="str">
            <v>-</v>
          </cell>
          <cell r="Z880" t="str">
            <v/>
          </cell>
          <cell r="AB880" t="str">
            <v/>
          </cell>
          <cell r="BX880" t="str">
            <v/>
          </cell>
          <cell r="CB880" t="str">
            <v/>
          </cell>
          <cell r="CD880" t="str">
            <v/>
          </cell>
          <cell r="CE880" t="str">
            <v/>
          </cell>
          <cell r="CF880" t="str">
            <v/>
          </cell>
          <cell r="CG880" t="str">
            <v/>
          </cell>
        </row>
        <row r="881">
          <cell r="S881" t="str">
            <v/>
          </cell>
          <cell r="U881" t="str">
            <v/>
          </cell>
          <cell r="X881" t="str">
            <v/>
          </cell>
          <cell r="Y881" t="str">
            <v>-</v>
          </cell>
          <cell r="Z881" t="str">
            <v/>
          </cell>
          <cell r="AB881" t="str">
            <v/>
          </cell>
          <cell r="BX881" t="str">
            <v/>
          </cell>
          <cell r="CB881" t="str">
            <v/>
          </cell>
          <cell r="CD881" t="str">
            <v/>
          </cell>
          <cell r="CE881" t="str">
            <v/>
          </cell>
          <cell r="CF881" t="str">
            <v/>
          </cell>
          <cell r="CG881" t="str">
            <v/>
          </cell>
        </row>
        <row r="882">
          <cell r="S882" t="str">
            <v/>
          </cell>
          <cell r="U882" t="str">
            <v/>
          </cell>
          <cell r="X882" t="str">
            <v/>
          </cell>
          <cell r="Y882" t="str">
            <v>-</v>
          </cell>
          <cell r="Z882" t="str">
            <v/>
          </cell>
          <cell r="AB882" t="str">
            <v/>
          </cell>
          <cell r="BX882" t="str">
            <v/>
          </cell>
          <cell r="CB882" t="str">
            <v/>
          </cell>
          <cell r="CD882" t="str">
            <v/>
          </cell>
          <cell r="CE882" t="str">
            <v/>
          </cell>
          <cell r="CF882" t="str">
            <v/>
          </cell>
          <cell r="CG882" t="str">
            <v/>
          </cell>
        </row>
        <row r="883">
          <cell r="S883" t="str">
            <v/>
          </cell>
          <cell r="U883" t="str">
            <v/>
          </cell>
          <cell r="X883" t="str">
            <v/>
          </cell>
          <cell r="Y883" t="str">
            <v>-</v>
          </cell>
          <cell r="Z883" t="str">
            <v/>
          </cell>
          <cell r="AB883" t="str">
            <v/>
          </cell>
          <cell r="BX883" t="str">
            <v/>
          </cell>
          <cell r="CB883" t="str">
            <v/>
          </cell>
          <cell r="CD883" t="str">
            <v/>
          </cell>
          <cell r="CE883" t="str">
            <v/>
          </cell>
          <cell r="CF883" t="str">
            <v/>
          </cell>
          <cell r="CG883" t="str">
            <v/>
          </cell>
        </row>
        <row r="884">
          <cell r="S884" t="str">
            <v/>
          </cell>
          <cell r="U884" t="str">
            <v/>
          </cell>
          <cell r="X884" t="str">
            <v/>
          </cell>
          <cell r="Y884" t="str">
            <v>-</v>
          </cell>
          <cell r="Z884" t="str">
            <v/>
          </cell>
          <cell r="AB884" t="str">
            <v/>
          </cell>
          <cell r="BX884" t="str">
            <v/>
          </cell>
          <cell r="CB884" t="str">
            <v/>
          </cell>
          <cell r="CD884" t="str">
            <v/>
          </cell>
          <cell r="CE884" t="str">
            <v/>
          </cell>
          <cell r="CF884" t="str">
            <v/>
          </cell>
          <cell r="CG884" t="str">
            <v/>
          </cell>
        </row>
        <row r="885">
          <cell r="S885" t="str">
            <v/>
          </cell>
          <cell r="U885" t="str">
            <v/>
          </cell>
          <cell r="X885" t="str">
            <v/>
          </cell>
          <cell r="Y885" t="str">
            <v>-</v>
          </cell>
          <cell r="Z885" t="str">
            <v/>
          </cell>
          <cell r="AB885" t="str">
            <v/>
          </cell>
          <cell r="BX885" t="str">
            <v/>
          </cell>
          <cell r="CB885" t="str">
            <v/>
          </cell>
          <cell r="CD885" t="str">
            <v/>
          </cell>
          <cell r="CE885" t="str">
            <v/>
          </cell>
          <cell r="CF885" t="str">
            <v/>
          </cell>
          <cell r="CG885" t="str">
            <v/>
          </cell>
        </row>
        <row r="886">
          <cell r="S886" t="str">
            <v/>
          </cell>
          <cell r="U886" t="str">
            <v/>
          </cell>
          <cell r="X886" t="str">
            <v/>
          </cell>
          <cell r="Y886" t="str">
            <v>-</v>
          </cell>
          <cell r="Z886" t="str">
            <v/>
          </cell>
          <cell r="AB886" t="str">
            <v/>
          </cell>
          <cell r="BX886" t="str">
            <v/>
          </cell>
          <cell r="CB886" t="str">
            <v/>
          </cell>
          <cell r="CD886" t="str">
            <v/>
          </cell>
          <cell r="CE886" t="str">
            <v/>
          </cell>
          <cell r="CF886" t="str">
            <v/>
          </cell>
          <cell r="CG886" t="str">
            <v/>
          </cell>
        </row>
        <row r="887">
          <cell r="S887" t="str">
            <v/>
          </cell>
          <cell r="U887" t="str">
            <v/>
          </cell>
          <cell r="X887" t="str">
            <v/>
          </cell>
          <cell r="Y887" t="str">
            <v>-</v>
          </cell>
          <cell r="Z887" t="str">
            <v/>
          </cell>
          <cell r="AB887" t="str">
            <v/>
          </cell>
          <cell r="BX887" t="str">
            <v/>
          </cell>
          <cell r="CB887" t="str">
            <v/>
          </cell>
          <cell r="CD887" t="str">
            <v/>
          </cell>
          <cell r="CE887" t="str">
            <v/>
          </cell>
          <cell r="CF887" t="str">
            <v/>
          </cell>
          <cell r="CG887" t="str">
            <v/>
          </cell>
        </row>
        <row r="888">
          <cell r="S888" t="str">
            <v/>
          </cell>
          <cell r="U888" t="str">
            <v/>
          </cell>
          <cell r="X888" t="str">
            <v/>
          </cell>
          <cell r="Y888" t="str">
            <v>-</v>
          </cell>
          <cell r="Z888" t="str">
            <v/>
          </cell>
          <cell r="AB888" t="str">
            <v/>
          </cell>
          <cell r="BX888" t="str">
            <v/>
          </cell>
          <cell r="CB888" t="str">
            <v/>
          </cell>
          <cell r="CD888" t="str">
            <v/>
          </cell>
          <cell r="CE888" t="str">
            <v/>
          </cell>
          <cell r="CF888" t="str">
            <v/>
          </cell>
          <cell r="CG888" t="str">
            <v/>
          </cell>
        </row>
        <row r="889">
          <cell r="S889" t="str">
            <v/>
          </cell>
          <cell r="U889" t="str">
            <v/>
          </cell>
          <cell r="X889" t="str">
            <v/>
          </cell>
          <cell r="Y889" t="str">
            <v>-</v>
          </cell>
          <cell r="Z889" t="str">
            <v/>
          </cell>
          <cell r="AB889" t="str">
            <v/>
          </cell>
          <cell r="BX889" t="str">
            <v/>
          </cell>
          <cell r="CB889" t="str">
            <v/>
          </cell>
          <cell r="CD889" t="str">
            <v/>
          </cell>
          <cell r="CE889" t="str">
            <v/>
          </cell>
          <cell r="CF889" t="str">
            <v/>
          </cell>
          <cell r="CG889" t="str">
            <v/>
          </cell>
        </row>
        <row r="890">
          <cell r="S890" t="str">
            <v/>
          </cell>
          <cell r="U890" t="str">
            <v/>
          </cell>
          <cell r="X890" t="str">
            <v/>
          </cell>
          <cell r="Y890" t="str">
            <v>-</v>
          </cell>
          <cell r="Z890" t="str">
            <v/>
          </cell>
          <cell r="AB890" t="str">
            <v/>
          </cell>
          <cell r="BX890" t="str">
            <v/>
          </cell>
          <cell r="CB890" t="str">
            <v/>
          </cell>
          <cell r="CD890" t="str">
            <v/>
          </cell>
          <cell r="CE890" t="str">
            <v/>
          </cell>
          <cell r="CF890" t="str">
            <v/>
          </cell>
          <cell r="CG890" t="str">
            <v/>
          </cell>
        </row>
        <row r="891">
          <cell r="S891" t="str">
            <v/>
          </cell>
          <cell r="U891" t="str">
            <v/>
          </cell>
          <cell r="X891" t="str">
            <v/>
          </cell>
          <cell r="Y891" t="str">
            <v>-</v>
          </cell>
          <cell r="Z891" t="str">
            <v/>
          </cell>
          <cell r="AB891" t="str">
            <v/>
          </cell>
          <cell r="BX891" t="str">
            <v/>
          </cell>
          <cell r="CB891" t="str">
            <v/>
          </cell>
          <cell r="CD891" t="str">
            <v/>
          </cell>
          <cell r="CE891" t="str">
            <v/>
          </cell>
          <cell r="CF891" t="str">
            <v/>
          </cell>
          <cell r="CG891" t="str">
            <v/>
          </cell>
        </row>
        <row r="892">
          <cell r="S892" t="str">
            <v/>
          </cell>
          <cell r="U892" t="str">
            <v/>
          </cell>
          <cell r="X892" t="str">
            <v/>
          </cell>
          <cell r="Y892" t="str">
            <v>-</v>
          </cell>
          <cell r="Z892" t="str">
            <v/>
          </cell>
          <cell r="AB892" t="str">
            <v/>
          </cell>
          <cell r="BX892" t="str">
            <v/>
          </cell>
          <cell r="CB892" t="str">
            <v/>
          </cell>
          <cell r="CD892" t="str">
            <v/>
          </cell>
          <cell r="CE892" t="str">
            <v/>
          </cell>
          <cell r="CF892" t="str">
            <v/>
          </cell>
          <cell r="CG892" t="str">
            <v/>
          </cell>
        </row>
        <row r="893">
          <cell r="S893" t="str">
            <v/>
          </cell>
          <cell r="U893" t="str">
            <v/>
          </cell>
          <cell r="X893" t="str">
            <v/>
          </cell>
          <cell r="Y893" t="str">
            <v>-</v>
          </cell>
          <cell r="Z893" t="str">
            <v/>
          </cell>
          <cell r="AB893" t="str">
            <v/>
          </cell>
          <cell r="BX893" t="str">
            <v/>
          </cell>
          <cell r="CB893" t="str">
            <v/>
          </cell>
          <cell r="CD893" t="str">
            <v/>
          </cell>
          <cell r="CE893" t="str">
            <v/>
          </cell>
          <cell r="CF893" t="str">
            <v/>
          </cell>
          <cell r="CG893" t="str">
            <v/>
          </cell>
        </row>
        <row r="894">
          <cell r="S894" t="str">
            <v/>
          </cell>
          <cell r="U894" t="str">
            <v/>
          </cell>
          <cell r="X894" t="str">
            <v/>
          </cell>
          <cell r="Y894" t="str">
            <v>-</v>
          </cell>
          <cell r="Z894" t="str">
            <v/>
          </cell>
          <cell r="AB894" t="str">
            <v/>
          </cell>
          <cell r="BX894" t="str">
            <v/>
          </cell>
          <cell r="CB894" t="str">
            <v/>
          </cell>
          <cell r="CD894" t="str">
            <v/>
          </cell>
          <cell r="CE894" t="str">
            <v/>
          </cell>
          <cell r="CF894" t="str">
            <v/>
          </cell>
          <cell r="CG894" t="str">
            <v/>
          </cell>
        </row>
        <row r="895">
          <cell r="S895" t="str">
            <v/>
          </cell>
          <cell r="U895" t="str">
            <v/>
          </cell>
          <cell r="X895" t="str">
            <v/>
          </cell>
          <cell r="Y895" t="str">
            <v>-</v>
          </cell>
          <cell r="Z895" t="str">
            <v/>
          </cell>
          <cell r="AB895" t="str">
            <v/>
          </cell>
          <cell r="BX895" t="str">
            <v/>
          </cell>
          <cell r="CB895" t="str">
            <v/>
          </cell>
          <cell r="CD895" t="str">
            <v/>
          </cell>
          <cell r="CE895" t="str">
            <v/>
          </cell>
          <cell r="CF895" t="str">
            <v/>
          </cell>
          <cell r="CG895" t="str">
            <v/>
          </cell>
        </row>
        <row r="896">
          <cell r="S896" t="str">
            <v/>
          </cell>
          <cell r="U896" t="str">
            <v/>
          </cell>
          <cell r="X896" t="str">
            <v/>
          </cell>
          <cell r="Y896" t="str">
            <v>-</v>
          </cell>
          <cell r="Z896" t="str">
            <v/>
          </cell>
          <cell r="AB896" t="str">
            <v/>
          </cell>
          <cell r="BX896" t="str">
            <v/>
          </cell>
          <cell r="CB896" t="str">
            <v/>
          </cell>
          <cell r="CD896" t="str">
            <v/>
          </cell>
          <cell r="CE896" t="str">
            <v/>
          </cell>
          <cell r="CF896" t="str">
            <v/>
          </cell>
          <cell r="CG896" t="str">
            <v/>
          </cell>
        </row>
        <row r="897">
          <cell r="S897" t="str">
            <v/>
          </cell>
          <cell r="U897" t="str">
            <v/>
          </cell>
          <cell r="X897" t="str">
            <v/>
          </cell>
          <cell r="Y897" t="str">
            <v>-</v>
          </cell>
          <cell r="Z897" t="str">
            <v/>
          </cell>
          <cell r="AB897" t="str">
            <v/>
          </cell>
          <cell r="BX897" t="str">
            <v/>
          </cell>
          <cell r="CB897" t="str">
            <v/>
          </cell>
          <cell r="CD897" t="str">
            <v/>
          </cell>
          <cell r="CE897" t="str">
            <v/>
          </cell>
          <cell r="CF897" t="str">
            <v/>
          </cell>
          <cell r="CG897" t="str">
            <v/>
          </cell>
        </row>
        <row r="898">
          <cell r="S898" t="str">
            <v/>
          </cell>
          <cell r="U898" t="str">
            <v/>
          </cell>
          <cell r="X898" t="str">
            <v/>
          </cell>
          <cell r="Y898" t="str">
            <v>-</v>
          </cell>
          <cell r="Z898" t="str">
            <v/>
          </cell>
          <cell r="AB898" t="str">
            <v/>
          </cell>
          <cell r="BX898" t="str">
            <v/>
          </cell>
          <cell r="CB898" t="str">
            <v/>
          </cell>
          <cell r="CD898" t="str">
            <v/>
          </cell>
          <cell r="CE898" t="str">
            <v/>
          </cell>
          <cell r="CF898" t="str">
            <v/>
          </cell>
          <cell r="CG898" t="str">
            <v/>
          </cell>
        </row>
        <row r="899">
          <cell r="S899" t="str">
            <v/>
          </cell>
          <cell r="U899" t="str">
            <v/>
          </cell>
          <cell r="X899" t="str">
            <v/>
          </cell>
          <cell r="Y899" t="str">
            <v>-</v>
          </cell>
          <cell r="Z899" t="str">
            <v/>
          </cell>
          <cell r="AB899" t="str">
            <v/>
          </cell>
          <cell r="BX899" t="str">
            <v/>
          </cell>
          <cell r="CB899" t="str">
            <v/>
          </cell>
          <cell r="CD899" t="str">
            <v/>
          </cell>
          <cell r="CE899" t="str">
            <v/>
          </cell>
          <cell r="CF899" t="str">
            <v/>
          </cell>
          <cell r="CG899" t="str">
            <v/>
          </cell>
        </row>
        <row r="900">
          <cell r="S900" t="str">
            <v/>
          </cell>
          <cell r="U900" t="str">
            <v/>
          </cell>
          <cell r="X900" t="str">
            <v/>
          </cell>
          <cell r="Y900" t="str">
            <v>-</v>
          </cell>
          <cell r="Z900" t="str">
            <v/>
          </cell>
          <cell r="AB900" t="str">
            <v/>
          </cell>
          <cell r="BX900" t="str">
            <v/>
          </cell>
          <cell r="CB900" t="str">
            <v/>
          </cell>
          <cell r="CD900" t="str">
            <v/>
          </cell>
          <cell r="CE900" t="str">
            <v/>
          </cell>
          <cell r="CF900" t="str">
            <v/>
          </cell>
          <cell r="CG900" t="str">
            <v/>
          </cell>
        </row>
        <row r="901">
          <cell r="S901" t="str">
            <v/>
          </cell>
          <cell r="U901" t="str">
            <v/>
          </cell>
          <cell r="X901" t="str">
            <v/>
          </cell>
          <cell r="Y901" t="str">
            <v>-</v>
          </cell>
          <cell r="Z901" t="str">
            <v/>
          </cell>
          <cell r="AB901" t="str">
            <v/>
          </cell>
          <cell r="BX901" t="str">
            <v/>
          </cell>
          <cell r="CB901" t="str">
            <v/>
          </cell>
          <cell r="CD901" t="str">
            <v/>
          </cell>
          <cell r="CE901" t="str">
            <v/>
          </cell>
          <cell r="CF901" t="str">
            <v/>
          </cell>
          <cell r="CG901" t="str">
            <v/>
          </cell>
        </row>
        <row r="902">
          <cell r="S902" t="str">
            <v/>
          </cell>
          <cell r="U902" t="str">
            <v/>
          </cell>
          <cell r="X902" t="str">
            <v/>
          </cell>
          <cell r="Y902" t="str">
            <v>-</v>
          </cell>
          <cell r="Z902" t="str">
            <v/>
          </cell>
          <cell r="AB902" t="str">
            <v/>
          </cell>
          <cell r="BX902" t="str">
            <v/>
          </cell>
          <cell r="CB902" t="str">
            <v/>
          </cell>
          <cell r="CD902" t="str">
            <v/>
          </cell>
          <cell r="CE902" t="str">
            <v/>
          </cell>
          <cell r="CF902" t="str">
            <v/>
          </cell>
          <cell r="CG902" t="str">
            <v/>
          </cell>
        </row>
        <row r="903">
          <cell r="S903" t="str">
            <v/>
          </cell>
          <cell r="U903" t="str">
            <v/>
          </cell>
          <cell r="X903" t="str">
            <v/>
          </cell>
          <cell r="Y903" t="str">
            <v>-</v>
          </cell>
          <cell r="Z903" t="str">
            <v/>
          </cell>
          <cell r="AB903" t="str">
            <v/>
          </cell>
          <cell r="BX903" t="str">
            <v/>
          </cell>
          <cell r="CB903" t="str">
            <v/>
          </cell>
          <cell r="CD903" t="str">
            <v/>
          </cell>
          <cell r="CE903" t="str">
            <v/>
          </cell>
          <cell r="CF903" t="str">
            <v/>
          </cell>
          <cell r="CG903" t="str">
            <v/>
          </cell>
        </row>
        <row r="904">
          <cell r="S904" t="str">
            <v/>
          </cell>
          <cell r="U904" t="str">
            <v/>
          </cell>
          <cell r="X904" t="str">
            <v/>
          </cell>
          <cell r="Y904" t="str">
            <v>-</v>
          </cell>
          <cell r="Z904" t="str">
            <v/>
          </cell>
          <cell r="AB904" t="str">
            <v/>
          </cell>
          <cell r="BX904" t="str">
            <v/>
          </cell>
          <cell r="CB904" t="str">
            <v/>
          </cell>
          <cell r="CD904" t="str">
            <v/>
          </cell>
          <cell r="CE904" t="str">
            <v/>
          </cell>
          <cell r="CF904" t="str">
            <v/>
          </cell>
          <cell r="CG904" t="str">
            <v/>
          </cell>
        </row>
        <row r="905">
          <cell r="S905" t="str">
            <v/>
          </cell>
          <cell r="U905" t="str">
            <v/>
          </cell>
          <cell r="X905" t="str">
            <v/>
          </cell>
          <cell r="Y905" t="str">
            <v>-</v>
          </cell>
          <cell r="Z905" t="str">
            <v/>
          </cell>
          <cell r="AB905" t="str">
            <v/>
          </cell>
          <cell r="BX905" t="str">
            <v/>
          </cell>
          <cell r="CB905" t="str">
            <v/>
          </cell>
          <cell r="CD905" t="str">
            <v/>
          </cell>
          <cell r="CE905" t="str">
            <v/>
          </cell>
          <cell r="CF905" t="str">
            <v/>
          </cell>
          <cell r="CG905" t="str">
            <v/>
          </cell>
        </row>
        <row r="906">
          <cell r="S906" t="str">
            <v/>
          </cell>
          <cell r="U906" t="str">
            <v/>
          </cell>
          <cell r="X906" t="str">
            <v/>
          </cell>
          <cell r="Y906" t="str">
            <v>-</v>
          </cell>
          <cell r="Z906" t="str">
            <v/>
          </cell>
          <cell r="AB906" t="str">
            <v/>
          </cell>
          <cell r="BX906" t="str">
            <v/>
          </cell>
          <cell r="CB906" t="str">
            <v/>
          </cell>
          <cell r="CD906" t="str">
            <v/>
          </cell>
          <cell r="CE906" t="str">
            <v/>
          </cell>
          <cell r="CF906" t="str">
            <v/>
          </cell>
          <cell r="CG906" t="str">
            <v/>
          </cell>
        </row>
        <row r="907">
          <cell r="S907" t="str">
            <v/>
          </cell>
          <cell r="U907" t="str">
            <v/>
          </cell>
          <cell r="X907" t="str">
            <v/>
          </cell>
          <cell r="Y907" t="str">
            <v>-</v>
          </cell>
          <cell r="Z907" t="str">
            <v/>
          </cell>
          <cell r="AB907" t="str">
            <v/>
          </cell>
          <cell r="BX907" t="str">
            <v/>
          </cell>
          <cell r="CB907" t="str">
            <v/>
          </cell>
          <cell r="CD907" t="str">
            <v/>
          </cell>
          <cell r="CE907" t="str">
            <v/>
          </cell>
          <cell r="CF907" t="str">
            <v/>
          </cell>
          <cell r="CG907" t="str">
            <v/>
          </cell>
        </row>
        <row r="908">
          <cell r="S908" t="str">
            <v/>
          </cell>
          <cell r="U908" t="str">
            <v/>
          </cell>
          <cell r="X908" t="str">
            <v/>
          </cell>
          <cell r="Y908" t="str">
            <v>-</v>
          </cell>
          <cell r="Z908" t="str">
            <v/>
          </cell>
          <cell r="AB908" t="str">
            <v/>
          </cell>
          <cell r="BX908" t="str">
            <v/>
          </cell>
          <cell r="CB908" t="str">
            <v/>
          </cell>
          <cell r="CD908" t="str">
            <v/>
          </cell>
          <cell r="CE908" t="str">
            <v/>
          </cell>
          <cell r="CF908" t="str">
            <v/>
          </cell>
          <cell r="CG908" t="str">
            <v/>
          </cell>
        </row>
        <row r="909">
          <cell r="S909" t="str">
            <v/>
          </cell>
          <cell r="U909" t="str">
            <v/>
          </cell>
          <cell r="X909" t="str">
            <v/>
          </cell>
          <cell r="Y909" t="str">
            <v>-</v>
          </cell>
          <cell r="Z909" t="str">
            <v/>
          </cell>
          <cell r="AB909" t="str">
            <v/>
          </cell>
          <cell r="BX909" t="str">
            <v/>
          </cell>
          <cell r="CB909" t="str">
            <v/>
          </cell>
          <cell r="CD909" t="str">
            <v/>
          </cell>
          <cell r="CE909" t="str">
            <v/>
          </cell>
          <cell r="CF909" t="str">
            <v/>
          </cell>
          <cell r="CG909" t="str">
            <v/>
          </cell>
        </row>
        <row r="910">
          <cell r="S910" t="str">
            <v/>
          </cell>
          <cell r="U910" t="str">
            <v/>
          </cell>
          <cell r="X910" t="str">
            <v/>
          </cell>
          <cell r="Y910" t="str">
            <v>-</v>
          </cell>
          <cell r="Z910" t="str">
            <v/>
          </cell>
          <cell r="AB910" t="str">
            <v/>
          </cell>
          <cell r="BX910" t="str">
            <v/>
          </cell>
          <cell r="CB910" t="str">
            <v/>
          </cell>
          <cell r="CD910" t="str">
            <v/>
          </cell>
          <cell r="CE910" t="str">
            <v/>
          </cell>
          <cell r="CF910" t="str">
            <v/>
          </cell>
          <cell r="CG910" t="str">
            <v/>
          </cell>
        </row>
        <row r="911">
          <cell r="S911" t="str">
            <v/>
          </cell>
          <cell r="U911" t="str">
            <v/>
          </cell>
          <cell r="X911" t="str">
            <v/>
          </cell>
          <cell r="Y911" t="str">
            <v>-</v>
          </cell>
          <cell r="Z911" t="str">
            <v/>
          </cell>
          <cell r="AB911" t="str">
            <v/>
          </cell>
          <cell r="BX911" t="str">
            <v/>
          </cell>
          <cell r="CB911" t="str">
            <v/>
          </cell>
          <cell r="CD911" t="str">
            <v/>
          </cell>
          <cell r="CE911" t="str">
            <v/>
          </cell>
          <cell r="CF911" t="str">
            <v/>
          </cell>
          <cell r="CG911" t="str">
            <v/>
          </cell>
        </row>
        <row r="912">
          <cell r="S912" t="str">
            <v/>
          </cell>
          <cell r="U912" t="str">
            <v/>
          </cell>
          <cell r="X912" t="str">
            <v/>
          </cell>
          <cell r="Y912" t="str">
            <v>-</v>
          </cell>
          <cell r="Z912" t="str">
            <v/>
          </cell>
          <cell r="AB912" t="str">
            <v/>
          </cell>
          <cell r="BX912" t="str">
            <v/>
          </cell>
          <cell r="CB912" t="str">
            <v/>
          </cell>
          <cell r="CD912" t="str">
            <v/>
          </cell>
          <cell r="CE912" t="str">
            <v/>
          </cell>
          <cell r="CF912" t="str">
            <v/>
          </cell>
          <cell r="CG912" t="str">
            <v/>
          </cell>
        </row>
        <row r="913">
          <cell r="S913" t="str">
            <v/>
          </cell>
          <cell r="U913" t="str">
            <v/>
          </cell>
          <cell r="X913" t="str">
            <v/>
          </cell>
          <cell r="Y913" t="str">
            <v>-</v>
          </cell>
          <cell r="Z913" t="str">
            <v/>
          </cell>
          <cell r="AB913" t="str">
            <v/>
          </cell>
          <cell r="BX913" t="str">
            <v/>
          </cell>
          <cell r="CB913" t="str">
            <v/>
          </cell>
          <cell r="CD913" t="str">
            <v/>
          </cell>
          <cell r="CE913" t="str">
            <v/>
          </cell>
          <cell r="CF913" t="str">
            <v/>
          </cell>
          <cell r="CG913" t="str">
            <v/>
          </cell>
        </row>
        <row r="914">
          <cell r="S914" t="str">
            <v/>
          </cell>
          <cell r="U914" t="str">
            <v/>
          </cell>
          <cell r="X914" t="str">
            <v/>
          </cell>
          <cell r="Y914" t="str">
            <v>-</v>
          </cell>
          <cell r="Z914" t="str">
            <v/>
          </cell>
          <cell r="AB914" t="str">
            <v/>
          </cell>
          <cell r="BX914" t="str">
            <v/>
          </cell>
          <cell r="CB914" t="str">
            <v/>
          </cell>
          <cell r="CD914" t="str">
            <v/>
          </cell>
          <cell r="CE914" t="str">
            <v/>
          </cell>
          <cell r="CF914" t="str">
            <v/>
          </cell>
          <cell r="CG914" t="str">
            <v/>
          </cell>
        </row>
        <row r="915">
          <cell r="S915" t="str">
            <v/>
          </cell>
          <cell r="U915" t="str">
            <v/>
          </cell>
          <cell r="X915" t="str">
            <v/>
          </cell>
          <cell r="Y915" t="str">
            <v>-</v>
          </cell>
          <cell r="Z915" t="str">
            <v/>
          </cell>
          <cell r="AB915" t="str">
            <v/>
          </cell>
          <cell r="BX915" t="str">
            <v/>
          </cell>
          <cell r="CB915" t="str">
            <v/>
          </cell>
          <cell r="CD915" t="str">
            <v/>
          </cell>
          <cell r="CE915" t="str">
            <v/>
          </cell>
          <cell r="CF915" t="str">
            <v/>
          </cell>
          <cell r="CG915" t="str">
            <v/>
          </cell>
        </row>
        <row r="916">
          <cell r="S916" t="str">
            <v/>
          </cell>
          <cell r="U916" t="str">
            <v/>
          </cell>
          <cell r="X916" t="str">
            <v/>
          </cell>
          <cell r="Y916" t="str">
            <v>-</v>
          </cell>
          <cell r="Z916" t="str">
            <v/>
          </cell>
          <cell r="AB916" t="str">
            <v/>
          </cell>
          <cell r="BX916" t="str">
            <v/>
          </cell>
          <cell r="CB916" t="str">
            <v/>
          </cell>
          <cell r="CD916" t="str">
            <v/>
          </cell>
          <cell r="CE916" t="str">
            <v/>
          </cell>
          <cell r="CF916" t="str">
            <v/>
          </cell>
          <cell r="CG916" t="str">
            <v/>
          </cell>
        </row>
        <row r="917">
          <cell r="S917" t="str">
            <v/>
          </cell>
          <cell r="U917" t="str">
            <v/>
          </cell>
          <cell r="X917" t="str">
            <v/>
          </cell>
          <cell r="Y917" t="str">
            <v>-</v>
          </cell>
          <cell r="Z917" t="str">
            <v/>
          </cell>
          <cell r="AB917" t="str">
            <v/>
          </cell>
          <cell r="BX917" t="str">
            <v/>
          </cell>
          <cell r="CB917" t="str">
            <v/>
          </cell>
          <cell r="CD917" t="str">
            <v/>
          </cell>
          <cell r="CE917" t="str">
            <v/>
          </cell>
          <cell r="CF917" t="str">
            <v/>
          </cell>
          <cell r="CG917" t="str">
            <v/>
          </cell>
        </row>
        <row r="918">
          <cell r="S918" t="str">
            <v/>
          </cell>
          <cell r="U918" t="str">
            <v/>
          </cell>
          <cell r="X918" t="str">
            <v/>
          </cell>
          <cell r="Y918" t="str">
            <v>-</v>
          </cell>
          <cell r="Z918" t="str">
            <v/>
          </cell>
          <cell r="AB918" t="str">
            <v/>
          </cell>
          <cell r="BX918" t="str">
            <v/>
          </cell>
          <cell r="CB918" t="str">
            <v/>
          </cell>
          <cell r="CD918" t="str">
            <v/>
          </cell>
          <cell r="CE918" t="str">
            <v/>
          </cell>
          <cell r="CF918" t="str">
            <v/>
          </cell>
          <cell r="CG918" t="str">
            <v/>
          </cell>
        </row>
        <row r="919">
          <cell r="S919" t="str">
            <v/>
          </cell>
          <cell r="U919" t="str">
            <v/>
          </cell>
          <cell r="X919" t="str">
            <v/>
          </cell>
          <cell r="Y919" t="str">
            <v>-</v>
          </cell>
          <cell r="Z919" t="str">
            <v/>
          </cell>
          <cell r="AB919" t="str">
            <v/>
          </cell>
          <cell r="BX919" t="str">
            <v/>
          </cell>
          <cell r="CB919" t="str">
            <v/>
          </cell>
          <cell r="CD919" t="str">
            <v/>
          </cell>
          <cell r="CE919" t="str">
            <v/>
          </cell>
          <cell r="CF919" t="str">
            <v/>
          </cell>
          <cell r="CG919" t="str">
            <v/>
          </cell>
        </row>
        <row r="920">
          <cell r="S920" t="str">
            <v/>
          </cell>
          <cell r="U920" t="str">
            <v/>
          </cell>
          <cell r="X920" t="str">
            <v/>
          </cell>
          <cell r="Y920" t="str">
            <v>-</v>
          </cell>
          <cell r="Z920" t="str">
            <v/>
          </cell>
          <cell r="AB920" t="str">
            <v/>
          </cell>
          <cell r="BX920" t="str">
            <v/>
          </cell>
          <cell r="CB920" t="str">
            <v/>
          </cell>
          <cell r="CD920" t="str">
            <v/>
          </cell>
          <cell r="CE920" t="str">
            <v/>
          </cell>
          <cell r="CF920" t="str">
            <v/>
          </cell>
          <cell r="CG920" t="str">
            <v/>
          </cell>
        </row>
        <row r="921">
          <cell r="S921" t="str">
            <v/>
          </cell>
          <cell r="U921" t="str">
            <v/>
          </cell>
          <cell r="X921" t="str">
            <v/>
          </cell>
          <cell r="Y921" t="str">
            <v>-</v>
          </cell>
          <cell r="Z921" t="str">
            <v/>
          </cell>
          <cell r="AB921" t="str">
            <v/>
          </cell>
          <cell r="BX921" t="str">
            <v/>
          </cell>
          <cell r="CB921" t="str">
            <v/>
          </cell>
          <cell r="CD921" t="str">
            <v/>
          </cell>
          <cell r="CE921" t="str">
            <v/>
          </cell>
          <cell r="CF921" t="str">
            <v/>
          </cell>
          <cell r="CG921" t="str">
            <v/>
          </cell>
        </row>
        <row r="922">
          <cell r="S922" t="str">
            <v/>
          </cell>
          <cell r="U922" t="str">
            <v/>
          </cell>
          <cell r="X922" t="str">
            <v/>
          </cell>
          <cell r="Y922" t="str">
            <v>-</v>
          </cell>
          <cell r="Z922" t="str">
            <v/>
          </cell>
          <cell r="AB922" t="str">
            <v/>
          </cell>
          <cell r="BX922" t="str">
            <v/>
          </cell>
          <cell r="CB922" t="str">
            <v/>
          </cell>
          <cell r="CD922" t="str">
            <v/>
          </cell>
          <cell r="CE922" t="str">
            <v/>
          </cell>
          <cell r="CF922" t="str">
            <v/>
          </cell>
          <cell r="CG922" t="str">
            <v/>
          </cell>
        </row>
        <row r="923">
          <cell r="S923" t="str">
            <v/>
          </cell>
          <cell r="U923" t="str">
            <v/>
          </cell>
          <cell r="X923" t="str">
            <v/>
          </cell>
          <cell r="Y923" t="str">
            <v>-</v>
          </cell>
          <cell r="Z923" t="str">
            <v/>
          </cell>
          <cell r="AB923" t="str">
            <v/>
          </cell>
          <cell r="BX923" t="str">
            <v/>
          </cell>
          <cell r="CB923" t="str">
            <v/>
          </cell>
          <cell r="CD923" t="str">
            <v/>
          </cell>
          <cell r="CE923" t="str">
            <v/>
          </cell>
          <cell r="CF923" t="str">
            <v/>
          </cell>
          <cell r="CG923" t="str">
            <v/>
          </cell>
        </row>
        <row r="924">
          <cell r="S924" t="str">
            <v/>
          </cell>
          <cell r="U924" t="str">
            <v/>
          </cell>
          <cell r="X924" t="str">
            <v/>
          </cell>
          <cell r="Y924" t="str">
            <v>-</v>
          </cell>
          <cell r="Z924" t="str">
            <v/>
          </cell>
          <cell r="AB924" t="str">
            <v/>
          </cell>
          <cell r="BX924" t="str">
            <v/>
          </cell>
          <cell r="CB924" t="str">
            <v/>
          </cell>
          <cell r="CD924" t="str">
            <v/>
          </cell>
          <cell r="CE924" t="str">
            <v/>
          </cell>
          <cell r="CF924" t="str">
            <v/>
          </cell>
          <cell r="CG924" t="str">
            <v/>
          </cell>
        </row>
        <row r="925">
          <cell r="S925" t="str">
            <v/>
          </cell>
          <cell r="U925" t="str">
            <v/>
          </cell>
          <cell r="X925" t="str">
            <v/>
          </cell>
          <cell r="Y925" t="str">
            <v>-</v>
          </cell>
          <cell r="Z925" t="str">
            <v/>
          </cell>
          <cell r="AB925" t="str">
            <v/>
          </cell>
          <cell r="BX925" t="str">
            <v/>
          </cell>
          <cell r="CB925" t="str">
            <v/>
          </cell>
          <cell r="CD925" t="str">
            <v/>
          </cell>
          <cell r="CE925" t="str">
            <v/>
          </cell>
          <cell r="CF925" t="str">
            <v/>
          </cell>
          <cell r="CG925" t="str">
            <v/>
          </cell>
        </row>
        <row r="926">
          <cell r="S926" t="str">
            <v/>
          </cell>
          <cell r="U926" t="str">
            <v/>
          </cell>
          <cell r="X926" t="str">
            <v/>
          </cell>
          <cell r="Y926" t="str">
            <v>-</v>
          </cell>
          <cell r="Z926" t="str">
            <v/>
          </cell>
          <cell r="AB926" t="str">
            <v/>
          </cell>
          <cell r="BX926" t="str">
            <v/>
          </cell>
          <cell r="CB926" t="str">
            <v/>
          </cell>
          <cell r="CD926" t="str">
            <v/>
          </cell>
          <cell r="CE926" t="str">
            <v/>
          </cell>
          <cell r="CF926" t="str">
            <v/>
          </cell>
          <cell r="CG926" t="str">
            <v/>
          </cell>
        </row>
        <row r="927">
          <cell r="S927" t="str">
            <v/>
          </cell>
          <cell r="U927" t="str">
            <v/>
          </cell>
          <cell r="X927" t="str">
            <v/>
          </cell>
          <cell r="Y927" t="str">
            <v>-</v>
          </cell>
          <cell r="Z927" t="str">
            <v/>
          </cell>
          <cell r="AB927" t="str">
            <v/>
          </cell>
          <cell r="BX927" t="str">
            <v/>
          </cell>
          <cell r="CB927" t="str">
            <v/>
          </cell>
          <cell r="CD927" t="str">
            <v/>
          </cell>
          <cell r="CE927" t="str">
            <v/>
          </cell>
          <cell r="CF927" t="str">
            <v/>
          </cell>
          <cell r="CG927" t="str">
            <v/>
          </cell>
        </row>
        <row r="928">
          <cell r="S928" t="str">
            <v/>
          </cell>
          <cell r="U928" t="str">
            <v/>
          </cell>
          <cell r="X928" t="str">
            <v/>
          </cell>
          <cell r="Y928" t="str">
            <v>-</v>
          </cell>
          <cell r="Z928" t="str">
            <v/>
          </cell>
          <cell r="AB928" t="str">
            <v/>
          </cell>
          <cell r="BX928" t="str">
            <v/>
          </cell>
          <cell r="CB928" t="str">
            <v/>
          </cell>
          <cell r="CD928" t="str">
            <v/>
          </cell>
          <cell r="CE928" t="str">
            <v/>
          </cell>
          <cell r="CF928" t="str">
            <v/>
          </cell>
          <cell r="CG928" t="str">
            <v/>
          </cell>
        </row>
        <row r="929">
          <cell r="S929" t="str">
            <v/>
          </cell>
          <cell r="U929" t="str">
            <v/>
          </cell>
          <cell r="X929" t="str">
            <v/>
          </cell>
          <cell r="Y929" t="str">
            <v>-</v>
          </cell>
          <cell r="Z929" t="str">
            <v/>
          </cell>
          <cell r="AB929" t="str">
            <v/>
          </cell>
          <cell r="BX929" t="str">
            <v/>
          </cell>
          <cell r="CB929" t="str">
            <v/>
          </cell>
          <cell r="CD929" t="str">
            <v/>
          </cell>
          <cell r="CE929" t="str">
            <v/>
          </cell>
          <cell r="CF929" t="str">
            <v/>
          </cell>
          <cell r="CG929" t="str">
            <v/>
          </cell>
        </row>
        <row r="930">
          <cell r="S930" t="str">
            <v/>
          </cell>
          <cell r="U930" t="str">
            <v/>
          </cell>
          <cell r="X930" t="str">
            <v/>
          </cell>
          <cell r="Y930" t="str">
            <v>-</v>
          </cell>
          <cell r="Z930" t="str">
            <v/>
          </cell>
          <cell r="AB930" t="str">
            <v/>
          </cell>
          <cell r="BX930" t="str">
            <v/>
          </cell>
          <cell r="CB930" t="str">
            <v/>
          </cell>
          <cell r="CD930" t="str">
            <v/>
          </cell>
          <cell r="CE930" t="str">
            <v/>
          </cell>
          <cell r="CF930" t="str">
            <v/>
          </cell>
          <cell r="CG930" t="str">
            <v/>
          </cell>
        </row>
        <row r="931">
          <cell r="S931" t="str">
            <v/>
          </cell>
          <cell r="U931" t="str">
            <v/>
          </cell>
          <cell r="X931" t="str">
            <v/>
          </cell>
          <cell r="Y931" t="str">
            <v>-</v>
          </cell>
          <cell r="Z931" t="str">
            <v/>
          </cell>
          <cell r="AB931" t="str">
            <v/>
          </cell>
          <cell r="BX931" t="str">
            <v/>
          </cell>
          <cell r="CB931" t="str">
            <v/>
          </cell>
          <cell r="CD931" t="str">
            <v/>
          </cell>
          <cell r="CE931" t="str">
            <v/>
          </cell>
          <cell r="CF931" t="str">
            <v/>
          </cell>
          <cell r="CG931" t="str">
            <v/>
          </cell>
        </row>
        <row r="932">
          <cell r="S932" t="str">
            <v/>
          </cell>
          <cell r="U932" t="str">
            <v/>
          </cell>
          <cell r="X932" t="str">
            <v/>
          </cell>
          <cell r="Y932" t="str">
            <v>-</v>
          </cell>
          <cell r="Z932" t="str">
            <v/>
          </cell>
          <cell r="AB932" t="str">
            <v/>
          </cell>
          <cell r="BX932" t="str">
            <v/>
          </cell>
          <cell r="CB932" t="str">
            <v/>
          </cell>
          <cell r="CD932" t="str">
            <v/>
          </cell>
          <cell r="CE932" t="str">
            <v/>
          </cell>
          <cell r="CF932" t="str">
            <v/>
          </cell>
          <cell r="CG932" t="str">
            <v/>
          </cell>
        </row>
        <row r="933">
          <cell r="S933" t="str">
            <v/>
          </cell>
          <cell r="U933" t="str">
            <v/>
          </cell>
          <cell r="X933" t="str">
            <v/>
          </cell>
          <cell r="Y933" t="str">
            <v>-</v>
          </cell>
          <cell r="Z933" t="str">
            <v/>
          </cell>
          <cell r="AB933" t="str">
            <v/>
          </cell>
          <cell r="BX933" t="str">
            <v/>
          </cell>
          <cell r="CB933" t="str">
            <v/>
          </cell>
          <cell r="CD933" t="str">
            <v/>
          </cell>
          <cell r="CE933" t="str">
            <v/>
          </cell>
          <cell r="CF933" t="str">
            <v/>
          </cell>
          <cell r="CG933" t="str">
            <v/>
          </cell>
        </row>
        <row r="934">
          <cell r="S934" t="str">
            <v/>
          </cell>
          <cell r="U934" t="str">
            <v/>
          </cell>
          <cell r="X934" t="str">
            <v/>
          </cell>
          <cell r="Y934" t="str">
            <v>-</v>
          </cell>
          <cell r="Z934" t="str">
            <v/>
          </cell>
          <cell r="AB934" t="str">
            <v/>
          </cell>
          <cell r="BX934" t="str">
            <v/>
          </cell>
          <cell r="CB934" t="str">
            <v/>
          </cell>
          <cell r="CD934" t="str">
            <v/>
          </cell>
          <cell r="CE934" t="str">
            <v/>
          </cell>
          <cell r="CF934" t="str">
            <v/>
          </cell>
          <cell r="CG934" t="str">
            <v/>
          </cell>
        </row>
        <row r="935">
          <cell r="S935" t="str">
            <v/>
          </cell>
          <cell r="U935" t="str">
            <v/>
          </cell>
          <cell r="X935" t="str">
            <v/>
          </cell>
          <cell r="Y935" t="str">
            <v>-</v>
          </cell>
          <cell r="Z935" t="str">
            <v/>
          </cell>
          <cell r="AB935" t="str">
            <v/>
          </cell>
          <cell r="BX935" t="str">
            <v/>
          </cell>
          <cell r="CB935" t="str">
            <v/>
          </cell>
          <cell r="CD935" t="str">
            <v/>
          </cell>
          <cell r="CE935" t="str">
            <v/>
          </cell>
          <cell r="CF935" t="str">
            <v/>
          </cell>
          <cell r="CG935" t="str">
            <v/>
          </cell>
        </row>
        <row r="936">
          <cell r="S936" t="str">
            <v/>
          </cell>
          <cell r="U936" t="str">
            <v/>
          </cell>
          <cell r="X936" t="str">
            <v/>
          </cell>
          <cell r="Y936" t="str">
            <v>-</v>
          </cell>
          <cell r="Z936" t="str">
            <v/>
          </cell>
          <cell r="AB936" t="str">
            <v/>
          </cell>
          <cell r="BX936" t="str">
            <v/>
          </cell>
          <cell r="CB936" t="str">
            <v/>
          </cell>
          <cell r="CD936" t="str">
            <v/>
          </cell>
          <cell r="CE936" t="str">
            <v/>
          </cell>
          <cell r="CF936" t="str">
            <v/>
          </cell>
          <cell r="CG936" t="str">
            <v/>
          </cell>
        </row>
        <row r="937">
          <cell r="S937" t="str">
            <v/>
          </cell>
          <cell r="U937" t="str">
            <v/>
          </cell>
          <cell r="X937" t="str">
            <v/>
          </cell>
          <cell r="Y937" t="str">
            <v>-</v>
          </cell>
          <cell r="Z937" t="str">
            <v/>
          </cell>
          <cell r="AB937" t="str">
            <v/>
          </cell>
          <cell r="BX937" t="str">
            <v/>
          </cell>
          <cell r="CB937" t="str">
            <v/>
          </cell>
          <cell r="CD937" t="str">
            <v/>
          </cell>
          <cell r="CE937" t="str">
            <v/>
          </cell>
          <cell r="CF937" t="str">
            <v/>
          </cell>
          <cell r="CG937" t="str">
            <v/>
          </cell>
        </row>
        <row r="938">
          <cell r="S938" t="str">
            <v/>
          </cell>
          <cell r="U938" t="str">
            <v/>
          </cell>
          <cell r="X938" t="str">
            <v/>
          </cell>
          <cell r="Y938" t="str">
            <v>-</v>
          </cell>
          <cell r="Z938" t="str">
            <v/>
          </cell>
          <cell r="AB938" t="str">
            <v/>
          </cell>
          <cell r="BX938" t="str">
            <v/>
          </cell>
          <cell r="CB938" t="str">
            <v/>
          </cell>
          <cell r="CD938" t="str">
            <v/>
          </cell>
          <cell r="CE938" t="str">
            <v/>
          </cell>
          <cell r="CF938" t="str">
            <v/>
          </cell>
          <cell r="CG938" t="str">
            <v/>
          </cell>
        </row>
        <row r="939">
          <cell r="S939" t="str">
            <v/>
          </cell>
          <cell r="U939" t="str">
            <v/>
          </cell>
          <cell r="X939" t="str">
            <v/>
          </cell>
          <cell r="Y939" t="str">
            <v>-</v>
          </cell>
          <cell r="Z939" t="str">
            <v/>
          </cell>
          <cell r="AB939" t="str">
            <v/>
          </cell>
          <cell r="BX939" t="str">
            <v/>
          </cell>
          <cell r="CB939" t="str">
            <v/>
          </cell>
          <cell r="CD939" t="str">
            <v/>
          </cell>
          <cell r="CE939" t="str">
            <v/>
          </cell>
          <cell r="CF939" t="str">
            <v/>
          </cell>
          <cell r="CG939" t="str">
            <v/>
          </cell>
        </row>
        <row r="940">
          <cell r="S940" t="str">
            <v/>
          </cell>
          <cell r="U940" t="str">
            <v/>
          </cell>
          <cell r="X940" t="str">
            <v/>
          </cell>
          <cell r="Y940" t="str">
            <v>-</v>
          </cell>
          <cell r="Z940" t="str">
            <v/>
          </cell>
          <cell r="AB940" t="str">
            <v/>
          </cell>
          <cell r="BX940" t="str">
            <v/>
          </cell>
          <cell r="CB940" t="str">
            <v/>
          </cell>
          <cell r="CD940" t="str">
            <v/>
          </cell>
          <cell r="CE940" t="str">
            <v/>
          </cell>
          <cell r="CF940" t="str">
            <v/>
          </cell>
          <cell r="CG940" t="str">
            <v/>
          </cell>
        </row>
        <row r="941">
          <cell r="S941" t="str">
            <v/>
          </cell>
          <cell r="U941" t="str">
            <v/>
          </cell>
          <cell r="X941" t="str">
            <v/>
          </cell>
          <cell r="Y941" t="str">
            <v>-</v>
          </cell>
          <cell r="Z941" t="str">
            <v/>
          </cell>
          <cell r="AB941" t="str">
            <v/>
          </cell>
          <cell r="BX941" t="str">
            <v/>
          </cell>
          <cell r="CB941" t="str">
            <v/>
          </cell>
          <cell r="CD941" t="str">
            <v/>
          </cell>
          <cell r="CE941" t="str">
            <v/>
          </cell>
          <cell r="CF941" t="str">
            <v/>
          </cell>
          <cell r="CG941" t="str">
            <v/>
          </cell>
        </row>
        <row r="942">
          <cell r="S942" t="str">
            <v/>
          </cell>
          <cell r="U942" t="str">
            <v/>
          </cell>
          <cell r="X942" t="str">
            <v/>
          </cell>
          <cell r="Y942" t="str">
            <v>-</v>
          </cell>
          <cell r="Z942" t="str">
            <v/>
          </cell>
          <cell r="AB942" t="str">
            <v/>
          </cell>
          <cell r="BX942" t="str">
            <v/>
          </cell>
          <cell r="CB942" t="str">
            <v/>
          </cell>
          <cell r="CD942" t="str">
            <v/>
          </cell>
          <cell r="CE942" t="str">
            <v/>
          </cell>
          <cell r="CF942" t="str">
            <v/>
          </cell>
          <cell r="CG942" t="str">
            <v/>
          </cell>
        </row>
        <row r="943">
          <cell r="S943" t="str">
            <v/>
          </cell>
          <cell r="U943" t="str">
            <v/>
          </cell>
          <cell r="X943" t="str">
            <v/>
          </cell>
          <cell r="Y943" t="str">
            <v>-</v>
          </cell>
          <cell r="Z943" t="str">
            <v/>
          </cell>
          <cell r="AB943" t="str">
            <v/>
          </cell>
          <cell r="BX943" t="str">
            <v/>
          </cell>
          <cell r="CB943" t="str">
            <v/>
          </cell>
          <cell r="CD943" t="str">
            <v/>
          </cell>
          <cell r="CE943" t="str">
            <v/>
          </cell>
          <cell r="CF943" t="str">
            <v/>
          </cell>
          <cell r="CG943" t="str">
            <v/>
          </cell>
        </row>
        <row r="944">
          <cell r="S944" t="str">
            <v/>
          </cell>
          <cell r="U944" t="str">
            <v/>
          </cell>
          <cell r="X944" t="str">
            <v/>
          </cell>
          <cell r="Y944" t="str">
            <v>-</v>
          </cell>
          <cell r="Z944" t="str">
            <v/>
          </cell>
          <cell r="AB944" t="str">
            <v/>
          </cell>
          <cell r="BX944" t="str">
            <v/>
          </cell>
          <cell r="CB944" t="str">
            <v/>
          </cell>
          <cell r="CD944" t="str">
            <v/>
          </cell>
          <cell r="CE944" t="str">
            <v/>
          </cell>
          <cell r="CF944" t="str">
            <v/>
          </cell>
          <cell r="CG944" t="str">
            <v/>
          </cell>
        </row>
        <row r="945">
          <cell r="S945" t="str">
            <v/>
          </cell>
          <cell r="U945" t="str">
            <v/>
          </cell>
          <cell r="X945" t="str">
            <v/>
          </cell>
          <cell r="Y945" t="str">
            <v>-</v>
          </cell>
          <cell r="Z945" t="str">
            <v/>
          </cell>
          <cell r="AB945" t="str">
            <v/>
          </cell>
          <cell r="BX945" t="str">
            <v/>
          </cell>
          <cell r="CB945" t="str">
            <v/>
          </cell>
          <cell r="CD945" t="str">
            <v/>
          </cell>
          <cell r="CE945" t="str">
            <v/>
          </cell>
          <cell r="CF945" t="str">
            <v/>
          </cell>
          <cell r="CG945" t="str">
            <v/>
          </cell>
        </row>
        <row r="946">
          <cell r="S946" t="str">
            <v/>
          </cell>
          <cell r="U946" t="str">
            <v/>
          </cell>
          <cell r="X946" t="str">
            <v/>
          </cell>
          <cell r="Y946" t="str">
            <v>-</v>
          </cell>
          <cell r="Z946" t="str">
            <v/>
          </cell>
          <cell r="AB946" t="str">
            <v/>
          </cell>
          <cell r="BX946" t="str">
            <v/>
          </cell>
          <cell r="CB946" t="str">
            <v/>
          </cell>
          <cell r="CD946" t="str">
            <v/>
          </cell>
          <cell r="CE946" t="str">
            <v/>
          </cell>
          <cell r="CF946" t="str">
            <v/>
          </cell>
          <cell r="CG946" t="str">
            <v/>
          </cell>
        </row>
        <row r="947">
          <cell r="S947" t="str">
            <v/>
          </cell>
          <cell r="U947" t="str">
            <v/>
          </cell>
          <cell r="X947" t="str">
            <v/>
          </cell>
          <cell r="Y947" t="str">
            <v>-</v>
          </cell>
          <cell r="Z947" t="str">
            <v/>
          </cell>
          <cell r="AB947" t="str">
            <v/>
          </cell>
          <cell r="BX947" t="str">
            <v/>
          </cell>
          <cell r="CB947" t="str">
            <v/>
          </cell>
          <cell r="CD947" t="str">
            <v/>
          </cell>
          <cell r="CE947" t="str">
            <v/>
          </cell>
          <cell r="CF947" t="str">
            <v/>
          </cell>
          <cell r="CG947" t="str">
            <v/>
          </cell>
        </row>
        <row r="948">
          <cell r="S948" t="str">
            <v/>
          </cell>
          <cell r="U948" t="str">
            <v/>
          </cell>
          <cell r="X948" t="str">
            <v/>
          </cell>
          <cell r="Y948" t="str">
            <v>-</v>
          </cell>
          <cell r="Z948" t="str">
            <v/>
          </cell>
          <cell r="AB948" t="str">
            <v/>
          </cell>
          <cell r="BX948" t="str">
            <v/>
          </cell>
          <cell r="CB948" t="str">
            <v/>
          </cell>
          <cell r="CD948" t="str">
            <v/>
          </cell>
          <cell r="CE948" t="str">
            <v/>
          </cell>
          <cell r="CF948" t="str">
            <v/>
          </cell>
          <cell r="CG948" t="str">
            <v/>
          </cell>
        </row>
        <row r="949">
          <cell r="S949" t="str">
            <v/>
          </cell>
          <cell r="U949" t="str">
            <v/>
          </cell>
          <cell r="X949" t="str">
            <v/>
          </cell>
          <cell r="Y949" t="str">
            <v>-</v>
          </cell>
          <cell r="Z949" t="str">
            <v/>
          </cell>
          <cell r="AB949" t="str">
            <v/>
          </cell>
          <cell r="BX949" t="str">
            <v/>
          </cell>
          <cell r="CB949" t="str">
            <v/>
          </cell>
          <cell r="CD949" t="str">
            <v/>
          </cell>
          <cell r="CE949" t="str">
            <v/>
          </cell>
          <cell r="CF949" t="str">
            <v/>
          </cell>
          <cell r="CG949" t="str">
            <v/>
          </cell>
        </row>
        <row r="950">
          <cell r="S950" t="str">
            <v/>
          </cell>
          <cell r="U950" t="str">
            <v/>
          </cell>
          <cell r="X950" t="str">
            <v/>
          </cell>
          <cell r="Y950" t="str">
            <v>-</v>
          </cell>
          <cell r="Z950" t="str">
            <v/>
          </cell>
          <cell r="AB950" t="str">
            <v/>
          </cell>
          <cell r="BX950" t="str">
            <v/>
          </cell>
          <cell r="CB950" t="str">
            <v/>
          </cell>
          <cell r="CD950" t="str">
            <v/>
          </cell>
          <cell r="CE950" t="str">
            <v/>
          </cell>
          <cell r="CF950" t="str">
            <v/>
          </cell>
          <cell r="CG950" t="str">
            <v/>
          </cell>
        </row>
        <row r="951">
          <cell r="S951" t="str">
            <v/>
          </cell>
          <cell r="U951" t="str">
            <v/>
          </cell>
          <cell r="X951" t="str">
            <v/>
          </cell>
          <cell r="Y951" t="str">
            <v>-</v>
          </cell>
          <cell r="Z951" t="str">
            <v/>
          </cell>
          <cell r="AB951" t="str">
            <v/>
          </cell>
          <cell r="BX951" t="str">
            <v/>
          </cell>
          <cell r="CB951" t="str">
            <v/>
          </cell>
          <cell r="CD951" t="str">
            <v/>
          </cell>
          <cell r="CE951" t="str">
            <v/>
          </cell>
          <cell r="CF951" t="str">
            <v/>
          </cell>
          <cell r="CG951" t="str">
            <v/>
          </cell>
        </row>
        <row r="952">
          <cell r="S952" t="str">
            <v/>
          </cell>
          <cell r="U952" t="str">
            <v/>
          </cell>
          <cell r="X952" t="str">
            <v/>
          </cell>
          <cell r="Y952" t="str">
            <v>-</v>
          </cell>
          <cell r="Z952" t="str">
            <v/>
          </cell>
          <cell r="AB952" t="str">
            <v/>
          </cell>
          <cell r="BX952" t="str">
            <v/>
          </cell>
          <cell r="CB952" t="str">
            <v/>
          </cell>
          <cell r="CD952" t="str">
            <v/>
          </cell>
          <cell r="CE952" t="str">
            <v/>
          </cell>
          <cell r="CF952" t="str">
            <v/>
          </cell>
          <cell r="CG952" t="str">
            <v/>
          </cell>
        </row>
        <row r="953">
          <cell r="S953" t="str">
            <v/>
          </cell>
          <cell r="U953" t="str">
            <v/>
          </cell>
          <cell r="X953" t="str">
            <v/>
          </cell>
          <cell r="Y953" t="str">
            <v>-</v>
          </cell>
          <cell r="Z953" t="str">
            <v/>
          </cell>
          <cell r="AB953" t="str">
            <v/>
          </cell>
          <cell r="BX953" t="str">
            <v/>
          </cell>
          <cell r="CB953" t="str">
            <v/>
          </cell>
          <cell r="CD953" t="str">
            <v/>
          </cell>
          <cell r="CE953" t="str">
            <v/>
          </cell>
          <cell r="CF953" t="str">
            <v/>
          </cell>
          <cell r="CG953" t="str">
            <v/>
          </cell>
        </row>
        <row r="954">
          <cell r="S954" t="str">
            <v/>
          </cell>
          <cell r="U954" t="str">
            <v/>
          </cell>
          <cell r="X954" t="str">
            <v/>
          </cell>
          <cell r="Y954" t="str">
            <v>-</v>
          </cell>
          <cell r="Z954" t="str">
            <v/>
          </cell>
          <cell r="AB954" t="str">
            <v/>
          </cell>
          <cell r="BX954" t="str">
            <v/>
          </cell>
          <cell r="CB954" t="str">
            <v/>
          </cell>
          <cell r="CD954" t="str">
            <v/>
          </cell>
          <cell r="CE954" t="str">
            <v/>
          </cell>
          <cell r="CF954" t="str">
            <v/>
          </cell>
          <cell r="CG954" t="str">
            <v/>
          </cell>
        </row>
        <row r="955">
          <cell r="S955" t="str">
            <v/>
          </cell>
          <cell r="U955" t="str">
            <v/>
          </cell>
          <cell r="X955" t="str">
            <v/>
          </cell>
          <cell r="Y955" t="str">
            <v>-</v>
          </cell>
          <cell r="Z955" t="str">
            <v/>
          </cell>
          <cell r="AB955" t="str">
            <v/>
          </cell>
          <cell r="BX955" t="str">
            <v/>
          </cell>
          <cell r="CB955" t="str">
            <v/>
          </cell>
          <cell r="CD955" t="str">
            <v/>
          </cell>
          <cell r="CE955" t="str">
            <v/>
          </cell>
          <cell r="CF955" t="str">
            <v/>
          </cell>
          <cell r="CG955" t="str">
            <v/>
          </cell>
        </row>
        <row r="956">
          <cell r="S956" t="str">
            <v/>
          </cell>
          <cell r="U956" t="str">
            <v/>
          </cell>
          <cell r="X956" t="str">
            <v/>
          </cell>
          <cell r="Y956" t="str">
            <v>-</v>
          </cell>
          <cell r="Z956" t="str">
            <v/>
          </cell>
          <cell r="AB956" t="str">
            <v/>
          </cell>
          <cell r="BX956" t="str">
            <v/>
          </cell>
          <cell r="CB956" t="str">
            <v/>
          </cell>
          <cell r="CD956" t="str">
            <v/>
          </cell>
          <cell r="CE956" t="str">
            <v/>
          </cell>
          <cell r="CF956" t="str">
            <v/>
          </cell>
          <cell r="CG956" t="str">
            <v/>
          </cell>
        </row>
        <row r="957">
          <cell r="S957" t="str">
            <v/>
          </cell>
          <cell r="U957" t="str">
            <v/>
          </cell>
          <cell r="X957" t="str">
            <v/>
          </cell>
          <cell r="Y957" t="str">
            <v>-</v>
          </cell>
          <cell r="Z957" t="str">
            <v/>
          </cell>
          <cell r="AB957" t="str">
            <v/>
          </cell>
          <cell r="BX957" t="str">
            <v/>
          </cell>
          <cell r="CB957" t="str">
            <v/>
          </cell>
          <cell r="CD957" t="str">
            <v/>
          </cell>
          <cell r="CE957" t="str">
            <v/>
          </cell>
          <cell r="CF957" t="str">
            <v/>
          </cell>
          <cell r="CG957" t="str">
            <v/>
          </cell>
        </row>
        <row r="958">
          <cell r="S958" t="str">
            <v/>
          </cell>
          <cell r="U958" t="str">
            <v/>
          </cell>
          <cell r="X958" t="str">
            <v/>
          </cell>
          <cell r="Y958" t="str">
            <v>-</v>
          </cell>
          <cell r="Z958" t="str">
            <v/>
          </cell>
          <cell r="AB958" t="str">
            <v/>
          </cell>
          <cell r="BX958" t="str">
            <v/>
          </cell>
          <cell r="CB958" t="str">
            <v/>
          </cell>
          <cell r="CD958" t="str">
            <v/>
          </cell>
          <cell r="CE958" t="str">
            <v/>
          </cell>
          <cell r="CF958" t="str">
            <v/>
          </cell>
          <cell r="CG958" t="str">
            <v/>
          </cell>
        </row>
        <row r="959">
          <cell r="S959" t="str">
            <v/>
          </cell>
          <cell r="U959" t="str">
            <v/>
          </cell>
          <cell r="X959" t="str">
            <v/>
          </cell>
          <cell r="Y959" t="str">
            <v>-</v>
          </cell>
          <cell r="Z959" t="str">
            <v/>
          </cell>
          <cell r="AB959" t="str">
            <v/>
          </cell>
          <cell r="BX959" t="str">
            <v/>
          </cell>
          <cell r="CB959" t="str">
            <v/>
          </cell>
          <cell r="CD959" t="str">
            <v/>
          </cell>
          <cell r="CE959" t="str">
            <v/>
          </cell>
          <cell r="CF959" t="str">
            <v/>
          </cell>
          <cell r="CG959" t="str">
            <v/>
          </cell>
        </row>
        <row r="960">
          <cell r="S960" t="str">
            <v/>
          </cell>
          <cell r="U960" t="str">
            <v/>
          </cell>
          <cell r="X960" t="str">
            <v/>
          </cell>
          <cell r="Y960" t="str">
            <v>-</v>
          </cell>
          <cell r="Z960" t="str">
            <v/>
          </cell>
          <cell r="AB960" t="str">
            <v/>
          </cell>
          <cell r="BX960" t="str">
            <v/>
          </cell>
          <cell r="CB960" t="str">
            <v/>
          </cell>
          <cell r="CD960" t="str">
            <v/>
          </cell>
          <cell r="CE960" t="str">
            <v/>
          </cell>
          <cell r="CF960" t="str">
            <v/>
          </cell>
          <cell r="CG960" t="str">
            <v/>
          </cell>
        </row>
        <row r="961">
          <cell r="S961" t="str">
            <v/>
          </cell>
          <cell r="U961" t="str">
            <v/>
          </cell>
          <cell r="X961" t="str">
            <v/>
          </cell>
          <cell r="Y961" t="str">
            <v>-</v>
          </cell>
          <cell r="Z961" t="str">
            <v/>
          </cell>
          <cell r="AB961" t="str">
            <v/>
          </cell>
          <cell r="BX961" t="str">
            <v/>
          </cell>
          <cell r="CB961" t="str">
            <v/>
          </cell>
          <cell r="CD961" t="str">
            <v/>
          </cell>
          <cell r="CE961" t="str">
            <v/>
          </cell>
          <cell r="CF961" t="str">
            <v/>
          </cell>
          <cell r="CG961" t="str">
            <v/>
          </cell>
        </row>
        <row r="962">
          <cell r="S962" t="str">
            <v/>
          </cell>
          <cell r="U962" t="str">
            <v/>
          </cell>
          <cell r="X962" t="str">
            <v/>
          </cell>
          <cell r="Y962" t="str">
            <v>-</v>
          </cell>
          <cell r="Z962" t="str">
            <v/>
          </cell>
          <cell r="AB962" t="str">
            <v/>
          </cell>
          <cell r="BX962" t="str">
            <v/>
          </cell>
          <cell r="CB962" t="str">
            <v/>
          </cell>
          <cell r="CD962" t="str">
            <v/>
          </cell>
          <cell r="CE962" t="str">
            <v/>
          </cell>
          <cell r="CF962" t="str">
            <v/>
          </cell>
          <cell r="CG962" t="str">
            <v/>
          </cell>
        </row>
        <row r="963">
          <cell r="S963" t="str">
            <v/>
          </cell>
          <cell r="U963" t="str">
            <v/>
          </cell>
          <cell r="X963" t="str">
            <v/>
          </cell>
          <cell r="Y963" t="str">
            <v>-</v>
          </cell>
          <cell r="Z963" t="str">
            <v/>
          </cell>
          <cell r="AB963" t="str">
            <v/>
          </cell>
          <cell r="BX963" t="str">
            <v/>
          </cell>
          <cell r="CB963" t="str">
            <v/>
          </cell>
          <cell r="CD963" t="str">
            <v/>
          </cell>
          <cell r="CE963" t="str">
            <v/>
          </cell>
          <cell r="CF963" t="str">
            <v/>
          </cell>
          <cell r="CG963" t="str">
            <v/>
          </cell>
        </row>
        <row r="964">
          <cell r="S964" t="str">
            <v/>
          </cell>
          <cell r="U964" t="str">
            <v/>
          </cell>
          <cell r="X964" t="str">
            <v/>
          </cell>
          <cell r="Y964" t="str">
            <v>-</v>
          </cell>
          <cell r="Z964" t="str">
            <v/>
          </cell>
          <cell r="AB964" t="str">
            <v/>
          </cell>
          <cell r="BX964" t="str">
            <v/>
          </cell>
          <cell r="CB964" t="str">
            <v/>
          </cell>
          <cell r="CD964" t="str">
            <v/>
          </cell>
          <cell r="CE964" t="str">
            <v/>
          </cell>
          <cell r="CF964" t="str">
            <v/>
          </cell>
          <cell r="CG964" t="str">
            <v/>
          </cell>
        </row>
        <row r="965">
          <cell r="S965" t="str">
            <v/>
          </cell>
          <cell r="U965" t="str">
            <v/>
          </cell>
          <cell r="X965" t="str">
            <v/>
          </cell>
          <cell r="Y965" t="str">
            <v>-</v>
          </cell>
          <cell r="Z965" t="str">
            <v/>
          </cell>
          <cell r="AB965" t="str">
            <v/>
          </cell>
          <cell r="BX965" t="str">
            <v/>
          </cell>
          <cell r="CB965" t="str">
            <v/>
          </cell>
          <cell r="CD965" t="str">
            <v/>
          </cell>
          <cell r="CE965" t="str">
            <v/>
          </cell>
          <cell r="CF965" t="str">
            <v/>
          </cell>
          <cell r="CG965" t="str">
            <v/>
          </cell>
        </row>
        <row r="966">
          <cell r="S966" t="str">
            <v/>
          </cell>
          <cell r="U966" t="str">
            <v/>
          </cell>
          <cell r="X966" t="str">
            <v/>
          </cell>
          <cell r="Y966" t="str">
            <v>-</v>
          </cell>
          <cell r="Z966" t="str">
            <v/>
          </cell>
          <cell r="AB966" t="str">
            <v/>
          </cell>
          <cell r="BX966" t="str">
            <v/>
          </cell>
          <cell r="CB966" t="str">
            <v/>
          </cell>
          <cell r="CD966" t="str">
            <v/>
          </cell>
          <cell r="CE966" t="str">
            <v/>
          </cell>
          <cell r="CF966" t="str">
            <v/>
          </cell>
          <cell r="CG966" t="str">
            <v/>
          </cell>
        </row>
        <row r="967">
          <cell r="S967" t="str">
            <v/>
          </cell>
          <cell r="U967" t="str">
            <v/>
          </cell>
          <cell r="X967" t="str">
            <v/>
          </cell>
          <cell r="Y967" t="str">
            <v>-</v>
          </cell>
          <cell r="Z967" t="str">
            <v/>
          </cell>
          <cell r="AB967" t="str">
            <v/>
          </cell>
          <cell r="BX967" t="str">
            <v/>
          </cell>
          <cell r="CB967" t="str">
            <v/>
          </cell>
          <cell r="CD967" t="str">
            <v/>
          </cell>
          <cell r="CE967" t="str">
            <v/>
          </cell>
          <cell r="CF967" t="str">
            <v/>
          </cell>
          <cell r="CG967" t="str">
            <v/>
          </cell>
        </row>
        <row r="968">
          <cell r="S968" t="str">
            <v/>
          </cell>
          <cell r="U968" t="str">
            <v/>
          </cell>
          <cell r="X968" t="str">
            <v/>
          </cell>
          <cell r="Y968" t="str">
            <v>-</v>
          </cell>
          <cell r="Z968" t="str">
            <v/>
          </cell>
          <cell r="AB968" t="str">
            <v/>
          </cell>
          <cell r="BX968" t="str">
            <v/>
          </cell>
          <cell r="CB968" t="str">
            <v/>
          </cell>
          <cell r="CD968" t="str">
            <v/>
          </cell>
          <cell r="CE968" t="str">
            <v/>
          </cell>
          <cell r="CF968" t="str">
            <v/>
          </cell>
          <cell r="CG968" t="str">
            <v/>
          </cell>
        </row>
        <row r="969">
          <cell r="S969" t="str">
            <v/>
          </cell>
          <cell r="U969" t="str">
            <v/>
          </cell>
          <cell r="X969" t="str">
            <v/>
          </cell>
          <cell r="Y969" t="str">
            <v>-</v>
          </cell>
          <cell r="Z969" t="str">
            <v/>
          </cell>
          <cell r="AB969" t="str">
            <v/>
          </cell>
          <cell r="BX969" t="str">
            <v/>
          </cell>
          <cell r="CB969" t="str">
            <v/>
          </cell>
          <cell r="CD969" t="str">
            <v/>
          </cell>
          <cell r="CE969" t="str">
            <v/>
          </cell>
          <cell r="CF969" t="str">
            <v/>
          </cell>
          <cell r="CG969" t="str">
            <v/>
          </cell>
        </row>
        <row r="970">
          <cell r="S970" t="str">
            <v/>
          </cell>
          <cell r="U970" t="str">
            <v/>
          </cell>
          <cell r="X970" t="str">
            <v/>
          </cell>
          <cell r="Y970" t="str">
            <v>-</v>
          </cell>
          <cell r="Z970" t="str">
            <v/>
          </cell>
          <cell r="AB970" t="str">
            <v/>
          </cell>
          <cell r="BX970" t="str">
            <v/>
          </cell>
          <cell r="CB970" t="str">
            <v/>
          </cell>
          <cell r="CD970" t="str">
            <v/>
          </cell>
          <cell r="CE970" t="str">
            <v/>
          </cell>
          <cell r="CF970" t="str">
            <v/>
          </cell>
          <cell r="CG970" t="str">
            <v/>
          </cell>
        </row>
        <row r="971">
          <cell r="S971" t="str">
            <v/>
          </cell>
          <cell r="U971" t="str">
            <v/>
          </cell>
          <cell r="X971" t="str">
            <v/>
          </cell>
          <cell r="Y971" t="str">
            <v>-</v>
          </cell>
          <cell r="Z971" t="str">
            <v/>
          </cell>
          <cell r="AB971" t="str">
            <v/>
          </cell>
          <cell r="BX971" t="str">
            <v/>
          </cell>
          <cell r="CB971" t="str">
            <v/>
          </cell>
          <cell r="CD971" t="str">
            <v/>
          </cell>
          <cell r="CE971" t="str">
            <v/>
          </cell>
          <cell r="CF971" t="str">
            <v/>
          </cell>
          <cell r="CG971" t="str">
            <v/>
          </cell>
        </row>
        <row r="972">
          <cell r="S972" t="str">
            <v/>
          </cell>
          <cell r="U972" t="str">
            <v/>
          </cell>
          <cell r="X972" t="str">
            <v/>
          </cell>
          <cell r="Y972" t="str">
            <v>-</v>
          </cell>
          <cell r="Z972" t="str">
            <v/>
          </cell>
          <cell r="AB972" t="str">
            <v/>
          </cell>
          <cell r="BX972" t="str">
            <v/>
          </cell>
          <cell r="CB972" t="str">
            <v/>
          </cell>
          <cell r="CD972" t="str">
            <v/>
          </cell>
          <cell r="CE972" t="str">
            <v/>
          </cell>
          <cell r="CF972" t="str">
            <v/>
          </cell>
          <cell r="CG972" t="str">
            <v/>
          </cell>
        </row>
        <row r="973">
          <cell r="S973" t="str">
            <v/>
          </cell>
          <cell r="U973" t="str">
            <v/>
          </cell>
          <cell r="X973" t="str">
            <v/>
          </cell>
          <cell r="Y973" t="str">
            <v>-</v>
          </cell>
          <cell r="Z973" t="str">
            <v/>
          </cell>
          <cell r="AB973" t="str">
            <v/>
          </cell>
          <cell r="BX973" t="str">
            <v/>
          </cell>
          <cell r="CB973" t="str">
            <v/>
          </cell>
          <cell r="CD973" t="str">
            <v/>
          </cell>
          <cell r="CE973" t="str">
            <v/>
          </cell>
          <cell r="CF973" t="str">
            <v/>
          </cell>
          <cell r="CG973" t="str">
            <v/>
          </cell>
        </row>
        <row r="974">
          <cell r="S974" t="str">
            <v/>
          </cell>
          <cell r="U974" t="str">
            <v/>
          </cell>
          <cell r="X974" t="str">
            <v/>
          </cell>
          <cell r="Y974" t="str">
            <v>-</v>
          </cell>
          <cell r="Z974" t="str">
            <v/>
          </cell>
          <cell r="AB974" t="str">
            <v/>
          </cell>
          <cell r="BX974" t="str">
            <v/>
          </cell>
          <cell r="CB974" t="str">
            <v/>
          </cell>
          <cell r="CD974" t="str">
            <v/>
          </cell>
          <cell r="CE974" t="str">
            <v/>
          </cell>
          <cell r="CF974" t="str">
            <v/>
          </cell>
          <cell r="CG974" t="str">
            <v/>
          </cell>
        </row>
        <row r="975">
          <cell r="S975" t="str">
            <v/>
          </cell>
          <cell r="U975" t="str">
            <v/>
          </cell>
          <cell r="X975" t="str">
            <v/>
          </cell>
          <cell r="Y975" t="str">
            <v>-</v>
          </cell>
          <cell r="Z975" t="str">
            <v/>
          </cell>
          <cell r="AB975" t="str">
            <v/>
          </cell>
          <cell r="BX975" t="str">
            <v/>
          </cell>
          <cell r="CB975" t="str">
            <v/>
          </cell>
          <cell r="CD975" t="str">
            <v/>
          </cell>
          <cell r="CE975" t="str">
            <v/>
          </cell>
          <cell r="CF975" t="str">
            <v/>
          </cell>
          <cell r="CG975" t="str">
            <v/>
          </cell>
        </row>
        <row r="976">
          <cell r="S976" t="str">
            <v/>
          </cell>
          <cell r="U976" t="str">
            <v/>
          </cell>
          <cell r="X976" t="str">
            <v/>
          </cell>
          <cell r="Y976" t="str">
            <v>-</v>
          </cell>
          <cell r="Z976" t="str">
            <v/>
          </cell>
          <cell r="AB976" t="str">
            <v/>
          </cell>
          <cell r="BX976" t="str">
            <v/>
          </cell>
          <cell r="CB976" t="str">
            <v/>
          </cell>
          <cell r="CD976" t="str">
            <v/>
          </cell>
          <cell r="CE976" t="str">
            <v/>
          </cell>
          <cell r="CF976" t="str">
            <v/>
          </cell>
          <cell r="CG976" t="str">
            <v/>
          </cell>
        </row>
        <row r="977">
          <cell r="S977" t="str">
            <v/>
          </cell>
          <cell r="U977" t="str">
            <v/>
          </cell>
          <cell r="X977" t="str">
            <v/>
          </cell>
          <cell r="Y977" t="str">
            <v>-</v>
          </cell>
          <cell r="Z977" t="str">
            <v/>
          </cell>
          <cell r="AB977" t="str">
            <v/>
          </cell>
          <cell r="BX977" t="str">
            <v/>
          </cell>
          <cell r="CB977" t="str">
            <v/>
          </cell>
          <cell r="CD977" t="str">
            <v/>
          </cell>
          <cell r="CE977" t="str">
            <v/>
          </cell>
          <cell r="CF977" t="str">
            <v/>
          </cell>
          <cell r="CG977" t="str">
            <v/>
          </cell>
        </row>
        <row r="978">
          <cell r="S978" t="str">
            <v/>
          </cell>
          <cell r="U978" t="str">
            <v/>
          </cell>
          <cell r="X978" t="str">
            <v/>
          </cell>
          <cell r="Y978" t="str">
            <v>-</v>
          </cell>
          <cell r="Z978" t="str">
            <v/>
          </cell>
          <cell r="AB978" t="str">
            <v/>
          </cell>
          <cell r="BX978" t="str">
            <v/>
          </cell>
          <cell r="CB978" t="str">
            <v/>
          </cell>
          <cell r="CD978" t="str">
            <v/>
          </cell>
          <cell r="CE978" t="str">
            <v/>
          </cell>
          <cell r="CF978" t="str">
            <v/>
          </cell>
          <cell r="CG978" t="str">
            <v/>
          </cell>
        </row>
        <row r="979">
          <cell r="S979" t="str">
            <v/>
          </cell>
          <cell r="U979" t="str">
            <v/>
          </cell>
          <cell r="X979" t="str">
            <v/>
          </cell>
          <cell r="Y979" t="str">
            <v>-</v>
          </cell>
          <cell r="Z979" t="str">
            <v/>
          </cell>
          <cell r="AB979" t="str">
            <v/>
          </cell>
          <cell r="BX979" t="str">
            <v/>
          </cell>
          <cell r="CB979" t="str">
            <v/>
          </cell>
          <cell r="CD979" t="str">
            <v/>
          </cell>
          <cell r="CE979" t="str">
            <v/>
          </cell>
          <cell r="CF979" t="str">
            <v/>
          </cell>
          <cell r="CG979" t="str">
            <v/>
          </cell>
        </row>
        <row r="980">
          <cell r="S980" t="str">
            <v/>
          </cell>
          <cell r="U980" t="str">
            <v/>
          </cell>
          <cell r="X980" t="str">
            <v/>
          </cell>
          <cell r="Y980" t="str">
            <v>-</v>
          </cell>
          <cell r="Z980" t="str">
            <v/>
          </cell>
          <cell r="AB980" t="str">
            <v/>
          </cell>
          <cell r="BX980" t="str">
            <v/>
          </cell>
          <cell r="CB980" t="str">
            <v/>
          </cell>
          <cell r="CD980" t="str">
            <v/>
          </cell>
          <cell r="CE980" t="str">
            <v/>
          </cell>
          <cell r="CF980" t="str">
            <v/>
          </cell>
          <cell r="CG980" t="str">
            <v/>
          </cell>
        </row>
        <row r="981">
          <cell r="S981" t="str">
            <v/>
          </cell>
          <cell r="U981" t="str">
            <v/>
          </cell>
          <cell r="X981" t="str">
            <v/>
          </cell>
          <cell r="Y981" t="str">
            <v>-</v>
          </cell>
          <cell r="Z981" t="str">
            <v/>
          </cell>
          <cell r="AB981" t="str">
            <v/>
          </cell>
          <cell r="BX981" t="str">
            <v/>
          </cell>
          <cell r="CB981" t="str">
            <v/>
          </cell>
          <cell r="CD981" t="str">
            <v/>
          </cell>
          <cell r="CE981" t="str">
            <v/>
          </cell>
          <cell r="CF981" t="str">
            <v/>
          </cell>
          <cell r="CG981" t="str">
            <v/>
          </cell>
        </row>
        <row r="982">
          <cell r="S982" t="str">
            <v/>
          </cell>
          <cell r="U982" t="str">
            <v/>
          </cell>
          <cell r="X982" t="str">
            <v/>
          </cell>
          <cell r="Y982" t="str">
            <v>-</v>
          </cell>
          <cell r="Z982" t="str">
            <v/>
          </cell>
          <cell r="AB982" t="str">
            <v/>
          </cell>
          <cell r="BX982" t="str">
            <v/>
          </cell>
          <cell r="CB982" t="str">
            <v/>
          </cell>
          <cell r="CD982" t="str">
            <v/>
          </cell>
          <cell r="CE982" t="str">
            <v/>
          </cell>
          <cell r="CF982" t="str">
            <v/>
          </cell>
          <cell r="CG982" t="str">
            <v/>
          </cell>
        </row>
        <row r="983">
          <cell r="S983" t="str">
            <v/>
          </cell>
          <cell r="U983" t="str">
            <v/>
          </cell>
          <cell r="X983" t="str">
            <v/>
          </cell>
          <cell r="Y983" t="str">
            <v>-</v>
          </cell>
          <cell r="Z983" t="str">
            <v/>
          </cell>
          <cell r="AB983" t="str">
            <v/>
          </cell>
          <cell r="BX983" t="str">
            <v/>
          </cell>
          <cell r="CB983" t="str">
            <v/>
          </cell>
          <cell r="CD983" t="str">
            <v/>
          </cell>
          <cell r="CE983" t="str">
            <v/>
          </cell>
          <cell r="CF983" t="str">
            <v/>
          </cell>
          <cell r="CG983" t="str">
            <v/>
          </cell>
        </row>
        <row r="984">
          <cell r="S984" t="str">
            <v/>
          </cell>
          <cell r="U984" t="str">
            <v/>
          </cell>
          <cell r="X984" t="str">
            <v/>
          </cell>
          <cell r="Y984" t="str">
            <v>-</v>
          </cell>
          <cell r="Z984" t="str">
            <v/>
          </cell>
          <cell r="AB984" t="str">
            <v/>
          </cell>
          <cell r="BX984" t="str">
            <v/>
          </cell>
          <cell r="CB984" t="str">
            <v/>
          </cell>
          <cell r="CD984" t="str">
            <v/>
          </cell>
          <cell r="CE984" t="str">
            <v/>
          </cell>
          <cell r="CF984" t="str">
            <v/>
          </cell>
          <cell r="CG984" t="str">
            <v/>
          </cell>
        </row>
        <row r="985">
          <cell r="S985" t="str">
            <v/>
          </cell>
          <cell r="U985" t="str">
            <v/>
          </cell>
          <cell r="X985" t="str">
            <v/>
          </cell>
          <cell r="Y985" t="str">
            <v>-</v>
          </cell>
          <cell r="Z985" t="str">
            <v/>
          </cell>
          <cell r="AB985" t="str">
            <v/>
          </cell>
          <cell r="BX985" t="str">
            <v/>
          </cell>
          <cell r="CB985" t="str">
            <v/>
          </cell>
          <cell r="CD985" t="str">
            <v/>
          </cell>
          <cell r="CE985" t="str">
            <v/>
          </cell>
          <cell r="CF985" t="str">
            <v/>
          </cell>
          <cell r="CG985" t="str">
            <v/>
          </cell>
        </row>
        <row r="986">
          <cell r="S986" t="str">
            <v/>
          </cell>
          <cell r="U986" t="str">
            <v/>
          </cell>
          <cell r="X986" t="str">
            <v/>
          </cell>
          <cell r="Y986" t="str">
            <v>-</v>
          </cell>
          <cell r="Z986" t="str">
            <v/>
          </cell>
          <cell r="AB986" t="str">
            <v/>
          </cell>
          <cell r="BX986" t="str">
            <v/>
          </cell>
          <cell r="CB986" t="str">
            <v/>
          </cell>
          <cell r="CD986" t="str">
            <v/>
          </cell>
          <cell r="CE986" t="str">
            <v/>
          </cell>
          <cell r="CF986" t="str">
            <v/>
          </cell>
          <cell r="CG986" t="str">
            <v/>
          </cell>
        </row>
        <row r="987">
          <cell r="S987" t="str">
            <v/>
          </cell>
          <cell r="U987" t="str">
            <v/>
          </cell>
          <cell r="X987" t="str">
            <v/>
          </cell>
          <cell r="Y987" t="str">
            <v>-</v>
          </cell>
          <cell r="Z987" t="str">
            <v/>
          </cell>
          <cell r="AB987" t="str">
            <v/>
          </cell>
          <cell r="BX987" t="str">
            <v/>
          </cell>
          <cell r="CB987" t="str">
            <v/>
          </cell>
          <cell r="CD987" t="str">
            <v/>
          </cell>
          <cell r="CE987" t="str">
            <v/>
          </cell>
          <cell r="CF987" t="str">
            <v/>
          </cell>
          <cell r="CG987" t="str">
            <v/>
          </cell>
        </row>
        <row r="988">
          <cell r="S988" t="str">
            <v/>
          </cell>
          <cell r="U988" t="str">
            <v/>
          </cell>
          <cell r="X988" t="str">
            <v/>
          </cell>
          <cell r="Y988" t="str">
            <v>-</v>
          </cell>
          <cell r="Z988" t="str">
            <v/>
          </cell>
          <cell r="AB988" t="str">
            <v/>
          </cell>
          <cell r="BX988" t="str">
            <v/>
          </cell>
          <cell r="CB988" t="str">
            <v/>
          </cell>
          <cell r="CD988" t="str">
            <v/>
          </cell>
          <cell r="CE988" t="str">
            <v/>
          </cell>
          <cell r="CF988" t="str">
            <v/>
          </cell>
          <cell r="CG988" t="str">
            <v/>
          </cell>
        </row>
        <row r="989">
          <cell r="S989" t="str">
            <v/>
          </cell>
          <cell r="U989" t="str">
            <v/>
          </cell>
          <cell r="X989" t="str">
            <v/>
          </cell>
          <cell r="Y989" t="str">
            <v>-</v>
          </cell>
          <cell r="Z989" t="str">
            <v/>
          </cell>
          <cell r="AB989" t="str">
            <v/>
          </cell>
          <cell r="BX989" t="str">
            <v/>
          </cell>
          <cell r="CB989" t="str">
            <v/>
          </cell>
          <cell r="CD989" t="str">
            <v/>
          </cell>
          <cell r="CE989" t="str">
            <v/>
          </cell>
          <cell r="CF989" t="str">
            <v/>
          </cell>
          <cell r="CG989" t="str">
            <v/>
          </cell>
        </row>
        <row r="990">
          <cell r="S990" t="str">
            <v/>
          </cell>
          <cell r="U990" t="str">
            <v/>
          </cell>
          <cell r="X990" t="str">
            <v/>
          </cell>
          <cell r="Y990" t="str">
            <v>-</v>
          </cell>
          <cell r="Z990" t="str">
            <v/>
          </cell>
          <cell r="AB990" t="str">
            <v/>
          </cell>
          <cell r="BX990" t="str">
            <v/>
          </cell>
          <cell r="CB990" t="str">
            <v/>
          </cell>
          <cell r="CD990" t="str">
            <v/>
          </cell>
          <cell r="CE990" t="str">
            <v/>
          </cell>
          <cell r="CF990" t="str">
            <v/>
          </cell>
          <cell r="CG990" t="str">
            <v/>
          </cell>
        </row>
        <row r="991">
          <cell r="S991" t="str">
            <v/>
          </cell>
          <cell r="U991" t="str">
            <v/>
          </cell>
          <cell r="X991" t="str">
            <v/>
          </cell>
          <cell r="Y991" t="str">
            <v>-</v>
          </cell>
          <cell r="Z991" t="str">
            <v/>
          </cell>
          <cell r="AB991" t="str">
            <v/>
          </cell>
          <cell r="BX991" t="str">
            <v/>
          </cell>
          <cell r="CB991" t="str">
            <v/>
          </cell>
          <cell r="CD991" t="str">
            <v/>
          </cell>
          <cell r="CE991" t="str">
            <v/>
          </cell>
          <cell r="CF991" t="str">
            <v/>
          </cell>
          <cell r="CG991" t="str">
            <v/>
          </cell>
        </row>
        <row r="992">
          <cell r="S992" t="str">
            <v/>
          </cell>
          <cell r="U992" t="str">
            <v/>
          </cell>
          <cell r="X992" t="str">
            <v/>
          </cell>
          <cell r="Y992" t="str">
            <v>-</v>
          </cell>
          <cell r="Z992" t="str">
            <v/>
          </cell>
          <cell r="AB992" t="str">
            <v/>
          </cell>
          <cell r="BX992" t="str">
            <v/>
          </cell>
          <cell r="CB992" t="str">
            <v/>
          </cell>
          <cell r="CD992" t="str">
            <v/>
          </cell>
          <cell r="CE992" t="str">
            <v/>
          </cell>
          <cell r="CF992" t="str">
            <v/>
          </cell>
          <cell r="CG992" t="str">
            <v/>
          </cell>
        </row>
        <row r="993">
          <cell r="S993" t="str">
            <v/>
          </cell>
          <cell r="U993" t="str">
            <v/>
          </cell>
          <cell r="X993" t="str">
            <v/>
          </cell>
          <cell r="Y993" t="str">
            <v>-</v>
          </cell>
          <cell r="Z993" t="str">
            <v/>
          </cell>
          <cell r="AB993" t="str">
            <v/>
          </cell>
          <cell r="BX993" t="str">
            <v/>
          </cell>
          <cell r="CB993" t="str">
            <v/>
          </cell>
          <cell r="CD993" t="str">
            <v/>
          </cell>
          <cell r="CE993" t="str">
            <v/>
          </cell>
          <cell r="CF993" t="str">
            <v/>
          </cell>
          <cell r="CG993" t="str">
            <v/>
          </cell>
        </row>
        <row r="994">
          <cell r="S994" t="str">
            <v/>
          </cell>
          <cell r="U994" t="str">
            <v/>
          </cell>
          <cell r="X994" t="str">
            <v/>
          </cell>
          <cell r="Y994" t="str">
            <v>-</v>
          </cell>
          <cell r="Z994" t="str">
            <v/>
          </cell>
          <cell r="AB994" t="str">
            <v/>
          </cell>
          <cell r="BX994" t="str">
            <v/>
          </cell>
          <cell r="CB994" t="str">
            <v/>
          </cell>
          <cell r="CD994" t="str">
            <v/>
          </cell>
          <cell r="CE994" t="str">
            <v/>
          </cell>
          <cell r="CF994" t="str">
            <v/>
          </cell>
          <cell r="CG994" t="str">
            <v/>
          </cell>
        </row>
        <row r="995">
          <cell r="S995" t="str">
            <v/>
          </cell>
          <cell r="U995" t="str">
            <v/>
          </cell>
          <cell r="X995" t="str">
            <v/>
          </cell>
          <cell r="Y995" t="str">
            <v>-</v>
          </cell>
          <cell r="Z995" t="str">
            <v/>
          </cell>
          <cell r="AB995" t="str">
            <v/>
          </cell>
          <cell r="BX995" t="str">
            <v/>
          </cell>
          <cell r="CB995" t="str">
            <v/>
          </cell>
          <cell r="CD995" t="str">
            <v/>
          </cell>
          <cell r="CE995" t="str">
            <v/>
          </cell>
          <cell r="CF995" t="str">
            <v/>
          </cell>
          <cell r="CG995" t="str">
            <v/>
          </cell>
        </row>
        <row r="996">
          <cell r="S996" t="str">
            <v/>
          </cell>
          <cell r="U996" t="str">
            <v/>
          </cell>
          <cell r="X996" t="str">
            <v/>
          </cell>
          <cell r="Y996" t="str">
            <v>-</v>
          </cell>
          <cell r="Z996" t="str">
            <v/>
          </cell>
          <cell r="AB996" t="str">
            <v/>
          </cell>
          <cell r="BX996" t="str">
            <v/>
          </cell>
          <cell r="CB996" t="str">
            <v/>
          </cell>
          <cell r="CD996" t="str">
            <v/>
          </cell>
          <cell r="CE996" t="str">
            <v/>
          </cell>
          <cell r="CF996" t="str">
            <v/>
          </cell>
          <cell r="CG996" t="str">
            <v/>
          </cell>
        </row>
        <row r="997">
          <cell r="S997" t="str">
            <v/>
          </cell>
          <cell r="U997" t="str">
            <v/>
          </cell>
          <cell r="X997" t="str">
            <v/>
          </cell>
          <cell r="Y997" t="str">
            <v>-</v>
          </cell>
          <cell r="Z997" t="str">
            <v/>
          </cell>
          <cell r="AB997" t="str">
            <v/>
          </cell>
          <cell r="BX997" t="str">
            <v/>
          </cell>
          <cell r="CB997" t="str">
            <v/>
          </cell>
          <cell r="CD997" t="str">
            <v/>
          </cell>
          <cell r="CE997" t="str">
            <v/>
          </cell>
          <cell r="CF997" t="str">
            <v/>
          </cell>
          <cell r="CG997" t="str">
            <v/>
          </cell>
        </row>
        <row r="998">
          <cell r="S998" t="str">
            <v/>
          </cell>
          <cell r="U998" t="str">
            <v/>
          </cell>
          <cell r="X998" t="str">
            <v/>
          </cell>
          <cell r="Y998" t="str">
            <v>-</v>
          </cell>
          <cell r="Z998" t="str">
            <v/>
          </cell>
          <cell r="AB998" t="str">
            <v/>
          </cell>
          <cell r="BX998" t="str">
            <v/>
          </cell>
          <cell r="CB998" t="str">
            <v/>
          </cell>
          <cell r="CD998" t="str">
            <v/>
          </cell>
          <cell r="CE998" t="str">
            <v/>
          </cell>
          <cell r="CF998" t="str">
            <v/>
          </cell>
          <cell r="CG998" t="str">
            <v/>
          </cell>
        </row>
        <row r="999">
          <cell r="S999" t="str">
            <v/>
          </cell>
          <cell r="U999" t="str">
            <v/>
          </cell>
          <cell r="X999" t="str">
            <v/>
          </cell>
          <cell r="Y999" t="str">
            <v>-</v>
          </cell>
          <cell r="Z999" t="str">
            <v/>
          </cell>
          <cell r="AB999" t="str">
            <v/>
          </cell>
          <cell r="BX999" t="str">
            <v/>
          </cell>
          <cell r="CB999" t="str">
            <v/>
          </cell>
          <cell r="CD999" t="str">
            <v/>
          </cell>
          <cell r="CE999" t="str">
            <v/>
          </cell>
          <cell r="CF999" t="str">
            <v/>
          </cell>
          <cell r="CG999" t="str">
            <v/>
          </cell>
        </row>
        <row r="1000">
          <cell r="S1000" t="str">
            <v/>
          </cell>
          <cell r="U1000" t="str">
            <v/>
          </cell>
          <cell r="X1000" t="str">
            <v/>
          </cell>
          <cell r="Y1000" t="str">
            <v>-</v>
          </cell>
          <cell r="Z1000" t="str">
            <v/>
          </cell>
          <cell r="AB1000" t="str">
            <v/>
          </cell>
          <cell r="BX1000" t="str">
            <v/>
          </cell>
          <cell r="CB1000" t="str">
            <v/>
          </cell>
          <cell r="CD1000" t="str">
            <v/>
          </cell>
          <cell r="CE1000" t="str">
            <v/>
          </cell>
          <cell r="CF1000" t="str">
            <v/>
          </cell>
          <cell r="CG1000" t="str">
            <v/>
          </cell>
        </row>
      </sheetData>
      <sheetData sheetId="39">
        <row r="2">
          <cell r="AH2" t="str">
            <v>2021</v>
          </cell>
        </row>
        <row r="3">
          <cell r="X3" t="str">
            <v>161</v>
          </cell>
          <cell r="Y3" t="str">
            <v>36-6100</v>
          </cell>
          <cell r="Z3" t="str">
            <v>36</v>
          </cell>
          <cell r="AB3" t="str">
            <v>100</v>
          </cell>
        </row>
        <row r="4">
          <cell r="X4" t="str">
            <v>161</v>
          </cell>
          <cell r="Y4" t="str">
            <v>36-6200</v>
          </cell>
          <cell r="Z4" t="str">
            <v>36</v>
          </cell>
          <cell r="AB4" t="str">
            <v>100</v>
          </cell>
        </row>
        <row r="5">
          <cell r="X5" t="str">
            <v>161</v>
          </cell>
          <cell r="Y5" t="str">
            <v>36-6300</v>
          </cell>
          <cell r="Z5" t="str">
            <v>36</v>
          </cell>
          <cell r="AB5" t="str">
            <v>100</v>
          </cell>
        </row>
        <row r="6">
          <cell r="X6" t="str">
            <v>161</v>
          </cell>
          <cell r="Y6" t="str">
            <v>36-6400</v>
          </cell>
          <cell r="Z6" t="str">
            <v>36</v>
          </cell>
          <cell r="AB6" t="str">
            <v>100</v>
          </cell>
        </row>
        <row r="7">
          <cell r="X7" t="str">
            <v>161</v>
          </cell>
          <cell r="Y7" t="str">
            <v>36-6600</v>
          </cell>
          <cell r="Z7" t="str">
            <v>36</v>
          </cell>
          <cell r="AB7" t="str">
            <v>100</v>
          </cell>
        </row>
        <row r="8">
          <cell r="X8" t="str">
            <v>161</v>
          </cell>
          <cell r="Y8" t="str">
            <v>51-6200</v>
          </cell>
          <cell r="Z8" t="str">
            <v>51</v>
          </cell>
          <cell r="AB8" t="str">
            <v>100</v>
          </cell>
        </row>
        <row r="9">
          <cell r="X9" t="str">
            <v>161</v>
          </cell>
          <cell r="Y9" t="str">
            <v>51-6300</v>
          </cell>
          <cell r="Z9" t="str">
            <v>51</v>
          </cell>
          <cell r="AB9" t="str">
            <v>100</v>
          </cell>
        </row>
        <row r="10">
          <cell r="X10" t="str">
            <v>161</v>
          </cell>
          <cell r="Y10" t="str">
            <v>52-6200</v>
          </cell>
          <cell r="Z10" t="str">
            <v>52</v>
          </cell>
          <cell r="AB10" t="str">
            <v>100</v>
          </cell>
        </row>
        <row r="11">
          <cell r="X11" t="str">
            <v>162</v>
          </cell>
          <cell r="Y11" t="str">
            <v>36-6100</v>
          </cell>
          <cell r="Z11" t="str">
            <v>36</v>
          </cell>
          <cell r="AB11" t="str">
            <v>100</v>
          </cell>
        </row>
        <row r="12">
          <cell r="X12" t="str">
            <v>162</v>
          </cell>
          <cell r="Y12" t="str">
            <v>36-6200</v>
          </cell>
          <cell r="Z12" t="str">
            <v>36</v>
          </cell>
          <cell r="AB12" t="str">
            <v>100</v>
          </cell>
        </row>
        <row r="13">
          <cell r="X13" t="str">
            <v>162</v>
          </cell>
          <cell r="Y13" t="str">
            <v>36-6300</v>
          </cell>
          <cell r="Z13" t="str">
            <v>36</v>
          </cell>
          <cell r="AB13" t="str">
            <v>100</v>
          </cell>
        </row>
        <row r="14">
          <cell r="X14" t="str">
            <v>162</v>
          </cell>
          <cell r="Y14" t="str">
            <v>36-6400</v>
          </cell>
          <cell r="Z14" t="str">
            <v>36</v>
          </cell>
          <cell r="AB14" t="str">
            <v>100</v>
          </cell>
        </row>
        <row r="15">
          <cell r="X15" t="str">
            <v>162</v>
          </cell>
          <cell r="Y15" t="str">
            <v>36-6600</v>
          </cell>
          <cell r="Z15" t="str">
            <v>36</v>
          </cell>
          <cell r="AB15" t="str">
            <v>100</v>
          </cell>
        </row>
        <row r="16">
          <cell r="X16" t="str">
            <v>162</v>
          </cell>
          <cell r="Y16" t="str">
            <v>51-6200</v>
          </cell>
          <cell r="Z16" t="str">
            <v>51</v>
          </cell>
          <cell r="AB16" t="str">
            <v>100</v>
          </cell>
        </row>
        <row r="17">
          <cell r="X17" t="str">
            <v>162</v>
          </cell>
          <cell r="Y17" t="str">
            <v>52-6200</v>
          </cell>
          <cell r="Z17" t="str">
            <v>52</v>
          </cell>
          <cell r="AB17" t="str">
            <v>100</v>
          </cell>
        </row>
        <row r="18">
          <cell r="X18" t="str">
            <v>162</v>
          </cell>
          <cell r="Y18" t="str">
            <v>81-6600</v>
          </cell>
          <cell r="Z18" t="str">
            <v>81</v>
          </cell>
          <cell r="AB18" t="str">
            <v>100</v>
          </cell>
        </row>
        <row r="19">
          <cell r="X19" t="str">
            <v>163</v>
          </cell>
          <cell r="Y19" t="str">
            <v>00-6100</v>
          </cell>
          <cell r="Z19" t="str">
            <v>00</v>
          </cell>
          <cell r="AB19" t="str">
            <v>100</v>
          </cell>
        </row>
        <row r="20">
          <cell r="X20" t="str">
            <v>199</v>
          </cell>
          <cell r="Y20" t="str">
            <v>00-8900</v>
          </cell>
          <cell r="Z20" t="str">
            <v>00</v>
          </cell>
          <cell r="AB20" t="str">
            <v>100</v>
          </cell>
        </row>
        <row r="21">
          <cell r="X21" t="str">
            <v>199</v>
          </cell>
          <cell r="Y21" t="str">
            <v>11-6100</v>
          </cell>
          <cell r="Z21" t="str">
            <v>11</v>
          </cell>
          <cell r="AB21" t="str">
            <v>100</v>
          </cell>
        </row>
        <row r="22">
          <cell r="X22" t="str">
            <v>199</v>
          </cell>
          <cell r="Y22" t="str">
            <v>11-6200</v>
          </cell>
          <cell r="Z22" t="str">
            <v>11</v>
          </cell>
          <cell r="AB22" t="str">
            <v>100</v>
          </cell>
        </row>
        <row r="23">
          <cell r="X23" t="str">
            <v>199</v>
          </cell>
          <cell r="Y23" t="str">
            <v>11-6300</v>
          </cell>
          <cell r="Z23" t="str">
            <v>11</v>
          </cell>
          <cell r="AB23" t="str">
            <v>100</v>
          </cell>
        </row>
        <row r="24">
          <cell r="X24" t="str">
            <v>199</v>
          </cell>
          <cell r="Y24" t="str">
            <v>11-6400</v>
          </cell>
          <cell r="Z24" t="str">
            <v>11</v>
          </cell>
          <cell r="AB24" t="str">
            <v>100</v>
          </cell>
        </row>
        <row r="25">
          <cell r="X25" t="str">
            <v>199</v>
          </cell>
          <cell r="Y25" t="str">
            <v>11-6600</v>
          </cell>
          <cell r="Z25" t="str">
            <v>11</v>
          </cell>
          <cell r="AB25" t="str">
            <v>100</v>
          </cell>
        </row>
        <row r="26">
          <cell r="X26" t="str">
            <v>199</v>
          </cell>
          <cell r="Y26" t="str">
            <v>12-6100</v>
          </cell>
          <cell r="Z26" t="str">
            <v>12</v>
          </cell>
          <cell r="AB26" t="str">
            <v>100</v>
          </cell>
        </row>
        <row r="27">
          <cell r="X27" t="str">
            <v>199</v>
          </cell>
          <cell r="Y27" t="str">
            <v>12-6200</v>
          </cell>
          <cell r="Z27" t="str">
            <v>12</v>
          </cell>
          <cell r="AB27" t="str">
            <v>100</v>
          </cell>
        </row>
        <row r="28">
          <cell r="X28" t="str">
            <v>199</v>
          </cell>
          <cell r="Y28" t="str">
            <v>12-6300</v>
          </cell>
          <cell r="Z28" t="str">
            <v>12</v>
          </cell>
          <cell r="AB28" t="str">
            <v>100</v>
          </cell>
        </row>
        <row r="29">
          <cell r="X29" t="str">
            <v>199</v>
          </cell>
          <cell r="Y29" t="str">
            <v>12-6400</v>
          </cell>
          <cell r="Z29" t="str">
            <v>12</v>
          </cell>
          <cell r="AB29" t="str">
            <v>100</v>
          </cell>
        </row>
        <row r="30">
          <cell r="X30" t="str">
            <v>199</v>
          </cell>
          <cell r="Y30" t="str">
            <v>13-6100</v>
          </cell>
          <cell r="Z30" t="str">
            <v>13</v>
          </cell>
          <cell r="AB30" t="str">
            <v>100</v>
          </cell>
        </row>
        <row r="31">
          <cell r="X31" t="str">
            <v>199</v>
          </cell>
          <cell r="Y31" t="str">
            <v>13-6200</v>
          </cell>
          <cell r="Z31" t="str">
            <v>13</v>
          </cell>
          <cell r="AB31" t="str">
            <v>100</v>
          </cell>
        </row>
        <row r="32">
          <cell r="X32" t="str">
            <v>199</v>
          </cell>
          <cell r="Y32" t="str">
            <v>13-6300</v>
          </cell>
          <cell r="Z32" t="str">
            <v>13</v>
          </cell>
          <cell r="AB32" t="str">
            <v>100</v>
          </cell>
        </row>
        <row r="33">
          <cell r="X33" t="str">
            <v>199</v>
          </cell>
          <cell r="Y33" t="str">
            <v>13-6400</v>
          </cell>
          <cell r="Z33" t="str">
            <v>13</v>
          </cell>
          <cell r="AB33" t="str">
            <v>100</v>
          </cell>
        </row>
        <row r="34">
          <cell r="X34" t="str">
            <v>199</v>
          </cell>
          <cell r="Y34" t="str">
            <v>13-6600</v>
          </cell>
          <cell r="Z34" t="str">
            <v>13</v>
          </cell>
          <cell r="AB34" t="str">
            <v>100</v>
          </cell>
        </row>
        <row r="35">
          <cell r="X35" t="str">
            <v>199</v>
          </cell>
          <cell r="Y35" t="str">
            <v>21-6100</v>
          </cell>
          <cell r="Z35" t="str">
            <v>21</v>
          </cell>
          <cell r="AB35" t="str">
            <v>100</v>
          </cell>
        </row>
        <row r="36">
          <cell r="X36" t="str">
            <v>199</v>
          </cell>
          <cell r="Y36" t="str">
            <v>21-6200</v>
          </cell>
          <cell r="Z36" t="str">
            <v>21</v>
          </cell>
          <cell r="AB36" t="str">
            <v>100</v>
          </cell>
        </row>
        <row r="37">
          <cell r="X37" t="str">
            <v>199</v>
          </cell>
          <cell r="Y37" t="str">
            <v>21-6300</v>
          </cell>
          <cell r="Z37" t="str">
            <v>21</v>
          </cell>
          <cell r="AB37" t="str">
            <v>100</v>
          </cell>
        </row>
        <row r="38">
          <cell r="X38" t="str">
            <v>199</v>
          </cell>
          <cell r="Y38" t="str">
            <v>21-6400</v>
          </cell>
          <cell r="Z38" t="str">
            <v>21</v>
          </cell>
          <cell r="AB38" t="str">
            <v>100</v>
          </cell>
        </row>
        <row r="39">
          <cell r="X39" t="str">
            <v>199</v>
          </cell>
          <cell r="Y39" t="str">
            <v>21-6600</v>
          </cell>
          <cell r="Z39" t="str">
            <v>21</v>
          </cell>
          <cell r="AB39" t="str">
            <v>100</v>
          </cell>
        </row>
        <row r="40">
          <cell r="X40" t="str">
            <v>199</v>
          </cell>
          <cell r="Y40" t="str">
            <v>23-6100</v>
          </cell>
          <cell r="Z40" t="str">
            <v>23</v>
          </cell>
          <cell r="AB40" t="str">
            <v>100</v>
          </cell>
        </row>
        <row r="41">
          <cell r="X41" t="str">
            <v>199</v>
          </cell>
          <cell r="Y41" t="str">
            <v>23-6200</v>
          </cell>
          <cell r="Z41" t="str">
            <v>23</v>
          </cell>
          <cell r="AB41" t="str">
            <v>100</v>
          </cell>
        </row>
        <row r="42">
          <cell r="X42" t="str">
            <v>199</v>
          </cell>
          <cell r="Y42" t="str">
            <v>23-6300</v>
          </cell>
          <cell r="Z42" t="str">
            <v>23</v>
          </cell>
          <cell r="AB42" t="str">
            <v>100</v>
          </cell>
        </row>
        <row r="43">
          <cell r="X43" t="str">
            <v>199</v>
          </cell>
          <cell r="Y43" t="str">
            <v>23-6400</v>
          </cell>
          <cell r="Z43" t="str">
            <v>23</v>
          </cell>
          <cell r="AB43" t="str">
            <v>100</v>
          </cell>
        </row>
        <row r="44">
          <cell r="X44" t="str">
            <v>199</v>
          </cell>
          <cell r="Y44" t="str">
            <v>31-6100</v>
          </cell>
          <cell r="Z44" t="str">
            <v>31</v>
          </cell>
          <cell r="AB44" t="str">
            <v>100</v>
          </cell>
        </row>
        <row r="45">
          <cell r="X45" t="str">
            <v>199</v>
          </cell>
          <cell r="Y45" t="str">
            <v>31-6200</v>
          </cell>
          <cell r="Z45" t="str">
            <v>31</v>
          </cell>
          <cell r="AB45" t="str">
            <v>100</v>
          </cell>
        </row>
        <row r="46">
          <cell r="X46" t="str">
            <v>199</v>
          </cell>
          <cell r="Y46" t="str">
            <v>31-6300</v>
          </cell>
          <cell r="Z46" t="str">
            <v>31</v>
          </cell>
          <cell r="AB46" t="str">
            <v>100</v>
          </cell>
        </row>
        <row r="47">
          <cell r="X47" t="str">
            <v>199</v>
          </cell>
          <cell r="Y47" t="str">
            <v>31-6400</v>
          </cell>
          <cell r="Z47" t="str">
            <v>31</v>
          </cell>
          <cell r="AB47" t="str">
            <v>100</v>
          </cell>
        </row>
        <row r="48">
          <cell r="X48" t="str">
            <v>199</v>
          </cell>
          <cell r="Y48" t="str">
            <v>32-6100</v>
          </cell>
          <cell r="Z48" t="str">
            <v>32</v>
          </cell>
          <cell r="AB48" t="str">
            <v>100</v>
          </cell>
        </row>
        <row r="49">
          <cell r="X49" t="str">
            <v>199</v>
          </cell>
          <cell r="Y49" t="str">
            <v>32-6200</v>
          </cell>
          <cell r="Z49" t="str">
            <v>32</v>
          </cell>
          <cell r="AB49" t="str">
            <v>100</v>
          </cell>
        </row>
        <row r="50">
          <cell r="X50" t="str">
            <v>199</v>
          </cell>
          <cell r="Y50" t="str">
            <v>32-6300</v>
          </cell>
          <cell r="Z50" t="str">
            <v>32</v>
          </cell>
          <cell r="AB50" t="str">
            <v>100</v>
          </cell>
        </row>
        <row r="51">
          <cell r="X51" t="str">
            <v>199</v>
          </cell>
          <cell r="Y51" t="str">
            <v>32-6400</v>
          </cell>
          <cell r="Z51" t="str">
            <v>32</v>
          </cell>
          <cell r="AB51" t="str">
            <v>100</v>
          </cell>
        </row>
        <row r="52">
          <cell r="X52" t="str">
            <v>199</v>
          </cell>
          <cell r="Y52" t="str">
            <v>33-6100</v>
          </cell>
          <cell r="Z52" t="str">
            <v>33</v>
          </cell>
          <cell r="AB52" t="str">
            <v>100</v>
          </cell>
        </row>
        <row r="53">
          <cell r="X53" t="str">
            <v>199</v>
          </cell>
          <cell r="Y53" t="str">
            <v>33-6200</v>
          </cell>
          <cell r="Z53" t="str">
            <v>33</v>
          </cell>
          <cell r="AB53" t="str">
            <v>100</v>
          </cell>
        </row>
        <row r="54">
          <cell r="X54" t="str">
            <v>199</v>
          </cell>
          <cell r="Y54" t="str">
            <v>33-6300</v>
          </cell>
          <cell r="Z54" t="str">
            <v>33</v>
          </cell>
          <cell r="AB54" t="str">
            <v>100</v>
          </cell>
        </row>
        <row r="55">
          <cell r="X55" t="str">
            <v>199</v>
          </cell>
          <cell r="Y55" t="str">
            <v>33-6400</v>
          </cell>
          <cell r="Z55" t="str">
            <v>33</v>
          </cell>
          <cell r="AB55" t="str">
            <v>100</v>
          </cell>
        </row>
        <row r="56">
          <cell r="X56" t="str">
            <v>199</v>
          </cell>
          <cell r="Y56" t="str">
            <v>34-6100</v>
          </cell>
          <cell r="Z56" t="str">
            <v>34</v>
          </cell>
          <cell r="AB56" t="str">
            <v>100</v>
          </cell>
        </row>
        <row r="57">
          <cell r="X57" t="str">
            <v>199</v>
          </cell>
          <cell r="Y57" t="str">
            <v>34-6200</v>
          </cell>
          <cell r="Z57" t="str">
            <v>34</v>
          </cell>
          <cell r="AB57" t="str">
            <v>100</v>
          </cell>
        </row>
        <row r="58">
          <cell r="X58" t="str">
            <v>199</v>
          </cell>
          <cell r="Y58" t="str">
            <v>34-6300</v>
          </cell>
          <cell r="Z58" t="str">
            <v>34</v>
          </cell>
          <cell r="AB58" t="str">
            <v>100</v>
          </cell>
        </row>
        <row r="59">
          <cell r="X59" t="str">
            <v>199</v>
          </cell>
          <cell r="Y59" t="str">
            <v>34-6400</v>
          </cell>
          <cell r="Z59" t="str">
            <v>34</v>
          </cell>
          <cell r="AB59" t="str">
            <v>100</v>
          </cell>
        </row>
        <row r="60">
          <cell r="X60" t="str">
            <v>199</v>
          </cell>
          <cell r="Y60" t="str">
            <v>34-6600</v>
          </cell>
          <cell r="Z60" t="str">
            <v>34</v>
          </cell>
          <cell r="AB60" t="str">
            <v>100</v>
          </cell>
        </row>
        <row r="61">
          <cell r="X61" t="str">
            <v>199</v>
          </cell>
          <cell r="Y61" t="str">
            <v>35-6100</v>
          </cell>
          <cell r="Z61" t="str">
            <v>35</v>
          </cell>
          <cell r="AB61" t="str">
            <v>100</v>
          </cell>
        </row>
        <row r="62">
          <cell r="X62" t="str">
            <v>199</v>
          </cell>
          <cell r="Y62" t="str">
            <v>35-6400</v>
          </cell>
          <cell r="Z62" t="str">
            <v>35</v>
          </cell>
          <cell r="AB62" t="str">
            <v>100</v>
          </cell>
        </row>
        <row r="63">
          <cell r="X63" t="str">
            <v>199</v>
          </cell>
          <cell r="Y63" t="str">
            <v>36-6100</v>
          </cell>
          <cell r="Z63" t="str">
            <v>36</v>
          </cell>
          <cell r="AB63" t="str">
            <v>100</v>
          </cell>
        </row>
        <row r="64">
          <cell r="X64" t="str">
            <v>199</v>
          </cell>
          <cell r="Y64" t="str">
            <v>36-6200</v>
          </cell>
          <cell r="Z64" t="str">
            <v>36</v>
          </cell>
          <cell r="AB64" t="str">
            <v>100</v>
          </cell>
        </row>
        <row r="65">
          <cell r="X65" t="str">
            <v>199</v>
          </cell>
          <cell r="Y65" t="str">
            <v>36-6300</v>
          </cell>
          <cell r="Z65" t="str">
            <v>36</v>
          </cell>
          <cell r="AB65" t="str">
            <v>100</v>
          </cell>
        </row>
        <row r="66">
          <cell r="X66" t="str">
            <v>199</v>
          </cell>
          <cell r="Y66" t="str">
            <v>36-6400</v>
          </cell>
          <cell r="Z66" t="str">
            <v>36</v>
          </cell>
          <cell r="AB66" t="str">
            <v>100</v>
          </cell>
        </row>
        <row r="67">
          <cell r="X67" t="str">
            <v>199</v>
          </cell>
          <cell r="Y67" t="str">
            <v>36-6600</v>
          </cell>
          <cell r="Z67" t="str">
            <v>36</v>
          </cell>
          <cell r="AB67" t="str">
            <v>100</v>
          </cell>
        </row>
        <row r="68">
          <cell r="X68" t="str">
            <v>199</v>
          </cell>
          <cell r="Y68" t="str">
            <v>41-6100</v>
          </cell>
          <cell r="Z68" t="str">
            <v>41</v>
          </cell>
          <cell r="AB68" t="str">
            <v>100</v>
          </cell>
        </row>
        <row r="69">
          <cell r="X69" t="str">
            <v>199</v>
          </cell>
          <cell r="Y69" t="str">
            <v>41-6200</v>
          </cell>
          <cell r="Z69" t="str">
            <v>41</v>
          </cell>
          <cell r="AB69" t="str">
            <v>100</v>
          </cell>
        </row>
        <row r="70">
          <cell r="X70" t="str">
            <v>199</v>
          </cell>
          <cell r="Y70" t="str">
            <v>41-6300</v>
          </cell>
          <cell r="Z70" t="str">
            <v>41</v>
          </cell>
          <cell r="AB70" t="str">
            <v>100</v>
          </cell>
        </row>
        <row r="71">
          <cell r="X71" t="str">
            <v>199</v>
          </cell>
          <cell r="Y71" t="str">
            <v>41-6400</v>
          </cell>
          <cell r="Z71" t="str">
            <v>41</v>
          </cell>
          <cell r="AB71" t="str">
            <v>100</v>
          </cell>
        </row>
        <row r="72">
          <cell r="X72" t="str">
            <v>199</v>
          </cell>
          <cell r="Y72" t="str">
            <v>51-6100</v>
          </cell>
          <cell r="Z72" t="str">
            <v>51</v>
          </cell>
          <cell r="AB72" t="str">
            <v>100</v>
          </cell>
        </row>
        <row r="73">
          <cell r="X73" t="str">
            <v>199</v>
          </cell>
          <cell r="Y73" t="str">
            <v>51-6200</v>
          </cell>
          <cell r="Z73" t="str">
            <v>51</v>
          </cell>
          <cell r="AB73" t="str">
            <v>100</v>
          </cell>
        </row>
        <row r="74">
          <cell r="X74" t="str">
            <v>199</v>
          </cell>
          <cell r="Y74" t="str">
            <v>51-6300</v>
          </cell>
          <cell r="Z74" t="str">
            <v>51</v>
          </cell>
          <cell r="AB74" t="str">
            <v>100</v>
          </cell>
        </row>
        <row r="75">
          <cell r="X75" t="str">
            <v>199</v>
          </cell>
          <cell r="Y75" t="str">
            <v>51-6400</v>
          </cell>
          <cell r="Z75" t="str">
            <v>51</v>
          </cell>
          <cell r="AB75" t="str">
            <v>100</v>
          </cell>
        </row>
        <row r="76">
          <cell r="X76" t="str">
            <v>199</v>
          </cell>
          <cell r="Y76" t="str">
            <v>51-6600</v>
          </cell>
          <cell r="Z76" t="str">
            <v>51</v>
          </cell>
          <cell r="AB76" t="str">
            <v>100</v>
          </cell>
        </row>
        <row r="77">
          <cell r="X77" t="str">
            <v>199</v>
          </cell>
          <cell r="Y77" t="str">
            <v>52-6100</v>
          </cell>
          <cell r="Z77" t="str">
            <v>52</v>
          </cell>
          <cell r="AB77" t="str">
            <v>100</v>
          </cell>
        </row>
        <row r="78">
          <cell r="X78" t="str">
            <v>199</v>
          </cell>
          <cell r="Y78" t="str">
            <v>52-6200</v>
          </cell>
          <cell r="Z78" t="str">
            <v>52</v>
          </cell>
          <cell r="AB78" t="str">
            <v>100</v>
          </cell>
        </row>
        <row r="79">
          <cell r="X79" t="str">
            <v>199</v>
          </cell>
          <cell r="Y79" t="str">
            <v>52-6300</v>
          </cell>
          <cell r="Z79" t="str">
            <v>52</v>
          </cell>
          <cell r="AB79" t="str">
            <v>100</v>
          </cell>
        </row>
        <row r="80">
          <cell r="X80" t="str">
            <v>199</v>
          </cell>
          <cell r="Y80" t="str">
            <v>52-6400</v>
          </cell>
          <cell r="Z80" t="str">
            <v>52</v>
          </cell>
          <cell r="AB80" t="str">
            <v>100</v>
          </cell>
        </row>
        <row r="81">
          <cell r="X81" t="str">
            <v>199</v>
          </cell>
          <cell r="Y81" t="str">
            <v>53-6100</v>
          </cell>
          <cell r="Z81" t="str">
            <v>53</v>
          </cell>
          <cell r="AB81" t="str">
            <v>100</v>
          </cell>
        </row>
        <row r="82">
          <cell r="X82" t="str">
            <v>199</v>
          </cell>
          <cell r="Y82" t="str">
            <v>53-6200</v>
          </cell>
          <cell r="Z82" t="str">
            <v>53</v>
          </cell>
          <cell r="AB82" t="str">
            <v>100</v>
          </cell>
        </row>
        <row r="83">
          <cell r="X83" t="str">
            <v>199</v>
          </cell>
          <cell r="Y83" t="str">
            <v>53-6300</v>
          </cell>
          <cell r="Z83" t="str">
            <v>53</v>
          </cell>
          <cell r="AB83" t="str">
            <v>100</v>
          </cell>
        </row>
        <row r="84">
          <cell r="X84" t="str">
            <v>199</v>
          </cell>
          <cell r="Y84" t="str">
            <v>53-6400</v>
          </cell>
          <cell r="Z84" t="str">
            <v>53</v>
          </cell>
          <cell r="AB84" t="str">
            <v>100</v>
          </cell>
        </row>
        <row r="85">
          <cell r="X85" t="str">
            <v>199</v>
          </cell>
          <cell r="Y85" t="str">
            <v>53-6500</v>
          </cell>
          <cell r="Z85" t="str">
            <v>53</v>
          </cell>
          <cell r="AB85" t="str">
            <v>100</v>
          </cell>
        </row>
        <row r="86">
          <cell r="X86" t="str">
            <v>199</v>
          </cell>
          <cell r="Y86" t="str">
            <v>53-6600</v>
          </cell>
          <cell r="Z86" t="str">
            <v>53</v>
          </cell>
          <cell r="AB86" t="str">
            <v>100</v>
          </cell>
        </row>
        <row r="87">
          <cell r="X87" t="str">
            <v>199</v>
          </cell>
          <cell r="Y87" t="str">
            <v>61-6100</v>
          </cell>
          <cell r="Z87" t="str">
            <v>61</v>
          </cell>
          <cell r="AB87" t="str">
            <v>100</v>
          </cell>
        </row>
        <row r="88">
          <cell r="X88" t="str">
            <v>199</v>
          </cell>
          <cell r="Y88" t="str">
            <v>61-6200</v>
          </cell>
          <cell r="Z88" t="str">
            <v>61</v>
          </cell>
          <cell r="AB88" t="str">
            <v>100</v>
          </cell>
        </row>
        <row r="89">
          <cell r="X89" t="str">
            <v>199</v>
          </cell>
          <cell r="Y89" t="str">
            <v>61-6300</v>
          </cell>
          <cell r="Z89" t="str">
            <v>61</v>
          </cell>
          <cell r="AB89" t="str">
            <v>100</v>
          </cell>
        </row>
        <row r="90">
          <cell r="X90" t="str">
            <v>199</v>
          </cell>
          <cell r="Y90" t="str">
            <v>61-6400</v>
          </cell>
          <cell r="Z90" t="str">
            <v>61</v>
          </cell>
          <cell r="AB90" t="str">
            <v>100</v>
          </cell>
        </row>
        <row r="91">
          <cell r="X91" t="str">
            <v>199</v>
          </cell>
          <cell r="Y91" t="str">
            <v>71-6500</v>
          </cell>
          <cell r="Z91" t="str">
            <v>71</v>
          </cell>
          <cell r="AB91" t="str">
            <v>100</v>
          </cell>
        </row>
        <row r="92">
          <cell r="X92" t="str">
            <v>199</v>
          </cell>
          <cell r="Y92" t="str">
            <v>81-6300</v>
          </cell>
          <cell r="Z92" t="str">
            <v>81</v>
          </cell>
          <cell r="AB92" t="str">
            <v>100</v>
          </cell>
        </row>
        <row r="93">
          <cell r="X93" t="str">
            <v>199</v>
          </cell>
          <cell r="Y93" t="str">
            <v>81-6600</v>
          </cell>
          <cell r="Z93" t="str">
            <v>81</v>
          </cell>
          <cell r="AB93" t="str">
            <v>100</v>
          </cell>
        </row>
        <row r="94">
          <cell r="X94" t="str">
            <v>199</v>
          </cell>
          <cell r="Y94" t="str">
            <v>95-6200</v>
          </cell>
          <cell r="Z94" t="str">
            <v>95</v>
          </cell>
          <cell r="AB94" t="str">
            <v>100</v>
          </cell>
        </row>
        <row r="95">
          <cell r="X95" t="str">
            <v>199</v>
          </cell>
          <cell r="Y95" t="str">
            <v>99-6200</v>
          </cell>
          <cell r="Z95" t="str">
            <v>99</v>
          </cell>
          <cell r="AB95" t="str">
            <v>100</v>
          </cell>
        </row>
        <row r="96">
          <cell r="X96" t="str">
            <v>240</v>
          </cell>
          <cell r="Y96" t="str">
            <v>35-6100</v>
          </cell>
          <cell r="Z96" t="str">
            <v>35</v>
          </cell>
          <cell r="AB96" t="str">
            <v>101</v>
          </cell>
        </row>
        <row r="97">
          <cell r="X97" t="str">
            <v>240</v>
          </cell>
          <cell r="Y97" t="str">
            <v>35-6200</v>
          </cell>
          <cell r="Z97" t="str">
            <v>35</v>
          </cell>
          <cell r="AB97" t="str">
            <v>101</v>
          </cell>
        </row>
        <row r="98">
          <cell r="X98" t="str">
            <v>240</v>
          </cell>
          <cell r="Y98" t="str">
            <v>35-6300</v>
          </cell>
          <cell r="Z98" t="str">
            <v>35</v>
          </cell>
          <cell r="AB98" t="str">
            <v>101</v>
          </cell>
        </row>
        <row r="99">
          <cell r="X99" t="str">
            <v>240</v>
          </cell>
          <cell r="Y99" t="str">
            <v>35-6400</v>
          </cell>
          <cell r="Z99" t="str">
            <v>35</v>
          </cell>
          <cell r="AB99" t="str">
            <v>101</v>
          </cell>
        </row>
        <row r="100">
          <cell r="X100" t="str">
            <v>240</v>
          </cell>
          <cell r="Y100" t="str">
            <v>35-6600</v>
          </cell>
          <cell r="Z100" t="str">
            <v>35</v>
          </cell>
          <cell r="AB100" t="str">
            <v>101</v>
          </cell>
        </row>
        <row r="101">
          <cell r="X101" t="str">
            <v>240</v>
          </cell>
          <cell r="Y101" t="str">
            <v>51-6200</v>
          </cell>
          <cell r="Z101" t="str">
            <v>51</v>
          </cell>
          <cell r="AB101" t="str">
            <v>101</v>
          </cell>
        </row>
        <row r="102">
          <cell r="X102" t="str">
            <v>211</v>
          </cell>
          <cell r="Y102" t="str">
            <v>11-6100</v>
          </cell>
          <cell r="Z102" t="str">
            <v>11</v>
          </cell>
          <cell r="AB102" t="str">
            <v>200</v>
          </cell>
        </row>
        <row r="103">
          <cell r="X103" t="str">
            <v>211</v>
          </cell>
          <cell r="Y103" t="str">
            <v>11-6200</v>
          </cell>
          <cell r="Z103" t="str">
            <v>11</v>
          </cell>
          <cell r="AB103" t="str">
            <v>200</v>
          </cell>
        </row>
        <row r="104">
          <cell r="X104" t="str">
            <v>211</v>
          </cell>
          <cell r="Y104" t="str">
            <v>11-6300</v>
          </cell>
          <cell r="Z104" t="str">
            <v>11</v>
          </cell>
          <cell r="AB104" t="str">
            <v>200</v>
          </cell>
        </row>
        <row r="105">
          <cell r="X105" t="str">
            <v>211</v>
          </cell>
          <cell r="Y105" t="str">
            <v>11-6400</v>
          </cell>
          <cell r="Z105" t="str">
            <v>11</v>
          </cell>
          <cell r="AB105" t="str">
            <v>200</v>
          </cell>
        </row>
        <row r="106">
          <cell r="X106" t="str">
            <v>211</v>
          </cell>
          <cell r="Y106" t="str">
            <v>13-6400</v>
          </cell>
          <cell r="Z106" t="str">
            <v>13</v>
          </cell>
          <cell r="AB106" t="str">
            <v>200</v>
          </cell>
        </row>
        <row r="107">
          <cell r="X107" t="str">
            <v>211</v>
          </cell>
          <cell r="Y107" t="str">
            <v>21-6300</v>
          </cell>
          <cell r="Z107" t="str">
            <v>21</v>
          </cell>
          <cell r="AB107" t="str">
            <v>200</v>
          </cell>
        </row>
        <row r="108">
          <cell r="X108" t="str">
            <v>211</v>
          </cell>
          <cell r="Y108" t="str">
            <v>23-6400</v>
          </cell>
          <cell r="Z108" t="str">
            <v>23</v>
          </cell>
          <cell r="AB108" t="str">
            <v>200</v>
          </cell>
        </row>
        <row r="109">
          <cell r="X109" t="str">
            <v>211</v>
          </cell>
          <cell r="Y109" t="str">
            <v>31-6400</v>
          </cell>
          <cell r="Z109" t="str">
            <v>31</v>
          </cell>
          <cell r="AB109" t="str">
            <v>200</v>
          </cell>
        </row>
        <row r="110">
          <cell r="X110" t="str">
            <v>211</v>
          </cell>
          <cell r="Y110" t="str">
            <v>32-6200</v>
          </cell>
          <cell r="Z110" t="str">
            <v>32</v>
          </cell>
          <cell r="AB110" t="str">
            <v>200</v>
          </cell>
        </row>
        <row r="111">
          <cell r="X111" t="str">
            <v>211</v>
          </cell>
          <cell r="Y111" t="str">
            <v>36-6100</v>
          </cell>
          <cell r="Z111" t="str">
            <v>36</v>
          </cell>
          <cell r="AB111" t="str">
            <v>200</v>
          </cell>
        </row>
        <row r="112">
          <cell r="X112" t="str">
            <v>211</v>
          </cell>
          <cell r="Y112" t="str">
            <v>61-6200</v>
          </cell>
          <cell r="Z112" t="str">
            <v>61</v>
          </cell>
          <cell r="AB112" t="str">
            <v>200</v>
          </cell>
        </row>
        <row r="113">
          <cell r="X113" t="str">
            <v>224</v>
          </cell>
          <cell r="Y113" t="str">
            <v>11-6100</v>
          </cell>
          <cell r="Z113" t="str">
            <v>11</v>
          </cell>
          <cell r="AB113" t="str">
            <v>200</v>
          </cell>
        </row>
        <row r="114">
          <cell r="X114" t="str">
            <v>224</v>
          </cell>
          <cell r="Y114" t="str">
            <v>11-6200</v>
          </cell>
          <cell r="Z114" t="str">
            <v>11</v>
          </cell>
          <cell r="AB114" t="str">
            <v>200</v>
          </cell>
        </row>
        <row r="115">
          <cell r="X115" t="str">
            <v>224</v>
          </cell>
          <cell r="Y115" t="str">
            <v>11-6300</v>
          </cell>
          <cell r="Z115" t="str">
            <v>11</v>
          </cell>
          <cell r="AB115" t="str">
            <v>200</v>
          </cell>
        </row>
        <row r="116">
          <cell r="X116" t="str">
            <v>224</v>
          </cell>
          <cell r="Y116" t="str">
            <v>11-6400</v>
          </cell>
          <cell r="Z116" t="str">
            <v>11</v>
          </cell>
          <cell r="AB116" t="str">
            <v>200</v>
          </cell>
        </row>
        <row r="117">
          <cell r="X117" t="str">
            <v>224</v>
          </cell>
          <cell r="Y117" t="str">
            <v>13-6100</v>
          </cell>
          <cell r="Z117" t="str">
            <v>13</v>
          </cell>
          <cell r="AB117" t="str">
            <v>200</v>
          </cell>
        </row>
        <row r="118">
          <cell r="X118" t="str">
            <v>224</v>
          </cell>
          <cell r="Y118" t="str">
            <v>13-6200</v>
          </cell>
          <cell r="Z118" t="str">
            <v>13</v>
          </cell>
          <cell r="AB118" t="str">
            <v>200</v>
          </cell>
        </row>
        <row r="119">
          <cell r="X119" t="str">
            <v>224</v>
          </cell>
          <cell r="Y119" t="str">
            <v>13-6300</v>
          </cell>
          <cell r="Z119" t="str">
            <v>13</v>
          </cell>
          <cell r="AB119" t="str">
            <v>200</v>
          </cell>
        </row>
        <row r="120">
          <cell r="X120" t="str">
            <v>224</v>
          </cell>
          <cell r="Y120" t="str">
            <v>13-6400</v>
          </cell>
          <cell r="Z120" t="str">
            <v>13</v>
          </cell>
          <cell r="AB120" t="str">
            <v>200</v>
          </cell>
        </row>
        <row r="121">
          <cell r="X121" t="str">
            <v>224</v>
          </cell>
          <cell r="Y121" t="str">
            <v>21-6100</v>
          </cell>
          <cell r="Z121" t="str">
            <v>21</v>
          </cell>
          <cell r="AB121" t="str">
            <v>200</v>
          </cell>
        </row>
        <row r="122">
          <cell r="X122" t="str">
            <v>224</v>
          </cell>
          <cell r="Y122" t="str">
            <v>21-6200</v>
          </cell>
          <cell r="Z122" t="str">
            <v>21</v>
          </cell>
          <cell r="AB122" t="str">
            <v>200</v>
          </cell>
        </row>
        <row r="123">
          <cell r="X123" t="str">
            <v>224</v>
          </cell>
          <cell r="Y123" t="str">
            <v>21-6300</v>
          </cell>
          <cell r="Z123" t="str">
            <v>21</v>
          </cell>
          <cell r="AB123" t="str">
            <v>200</v>
          </cell>
        </row>
        <row r="124">
          <cell r="X124" t="str">
            <v>224</v>
          </cell>
          <cell r="Y124" t="str">
            <v>21-6400</v>
          </cell>
          <cell r="Z124" t="str">
            <v>21</v>
          </cell>
          <cell r="AB124" t="str">
            <v>200</v>
          </cell>
        </row>
        <row r="125">
          <cell r="X125" t="str">
            <v>224</v>
          </cell>
          <cell r="Y125" t="str">
            <v>31-6100</v>
          </cell>
          <cell r="Z125" t="str">
            <v>31</v>
          </cell>
          <cell r="AB125" t="str">
            <v>200</v>
          </cell>
        </row>
        <row r="126">
          <cell r="X126" t="str">
            <v>224</v>
          </cell>
          <cell r="Y126" t="str">
            <v>31-6200</v>
          </cell>
          <cell r="Z126" t="str">
            <v>31</v>
          </cell>
          <cell r="AB126" t="str">
            <v>200</v>
          </cell>
        </row>
        <row r="127">
          <cell r="X127" t="str">
            <v>224</v>
          </cell>
          <cell r="Y127" t="str">
            <v>31-6300</v>
          </cell>
          <cell r="Z127" t="str">
            <v>31</v>
          </cell>
          <cell r="AB127" t="str">
            <v>200</v>
          </cell>
        </row>
        <row r="128">
          <cell r="X128" t="str">
            <v>224</v>
          </cell>
          <cell r="Y128" t="str">
            <v>31-6400</v>
          </cell>
          <cell r="Z128" t="str">
            <v>31</v>
          </cell>
          <cell r="AB128" t="str">
            <v>200</v>
          </cell>
        </row>
        <row r="129">
          <cell r="X129" t="str">
            <v>224</v>
          </cell>
          <cell r="Y129" t="str">
            <v>36-6100</v>
          </cell>
          <cell r="Z129" t="str">
            <v>36</v>
          </cell>
          <cell r="AB129" t="str">
            <v>200</v>
          </cell>
        </row>
        <row r="130">
          <cell r="X130" t="str">
            <v>224</v>
          </cell>
          <cell r="Y130" t="str">
            <v>93-6400</v>
          </cell>
          <cell r="Z130" t="str">
            <v>93</v>
          </cell>
          <cell r="AB130" t="str">
            <v>200</v>
          </cell>
        </row>
        <row r="131">
          <cell r="X131" t="str">
            <v>225</v>
          </cell>
          <cell r="Y131" t="str">
            <v>11-6100</v>
          </cell>
          <cell r="Z131" t="str">
            <v>11</v>
          </cell>
          <cell r="AB131" t="str">
            <v>200</v>
          </cell>
        </row>
        <row r="132">
          <cell r="X132" t="str">
            <v>225</v>
          </cell>
          <cell r="Y132" t="str">
            <v>11-6300</v>
          </cell>
          <cell r="Z132" t="str">
            <v>11</v>
          </cell>
          <cell r="AB132" t="str">
            <v>200</v>
          </cell>
        </row>
        <row r="133">
          <cell r="X133" t="str">
            <v>225</v>
          </cell>
          <cell r="Y133" t="str">
            <v>13-6400</v>
          </cell>
          <cell r="Z133" t="str">
            <v>13</v>
          </cell>
          <cell r="AB133" t="str">
            <v>200</v>
          </cell>
        </row>
        <row r="134">
          <cell r="X134" t="str">
            <v>244</v>
          </cell>
          <cell r="Y134" t="str">
            <v>11-6100</v>
          </cell>
          <cell r="Z134" t="str">
            <v>11</v>
          </cell>
          <cell r="AB134" t="str">
            <v>200</v>
          </cell>
        </row>
        <row r="135">
          <cell r="X135" t="str">
            <v>244</v>
          </cell>
          <cell r="Y135" t="str">
            <v>11-6200</v>
          </cell>
          <cell r="Z135" t="str">
            <v>11</v>
          </cell>
          <cell r="AB135" t="str">
            <v>200</v>
          </cell>
        </row>
        <row r="136">
          <cell r="X136" t="str">
            <v>244</v>
          </cell>
          <cell r="Y136" t="str">
            <v>11-6300</v>
          </cell>
          <cell r="Z136" t="str">
            <v>11</v>
          </cell>
          <cell r="AB136" t="str">
            <v>200</v>
          </cell>
        </row>
        <row r="137">
          <cell r="X137" t="str">
            <v>255</v>
          </cell>
          <cell r="Y137" t="str">
            <v>13-6100</v>
          </cell>
          <cell r="Z137" t="str">
            <v>13</v>
          </cell>
          <cell r="AB137" t="str">
            <v>200</v>
          </cell>
        </row>
        <row r="138">
          <cell r="X138" t="str">
            <v>255</v>
          </cell>
          <cell r="Y138" t="str">
            <v>13-6200</v>
          </cell>
          <cell r="Z138" t="str">
            <v>13</v>
          </cell>
          <cell r="AB138" t="str">
            <v>200</v>
          </cell>
        </row>
        <row r="139">
          <cell r="X139" t="str">
            <v>255</v>
          </cell>
          <cell r="Y139" t="str">
            <v>13-6400</v>
          </cell>
          <cell r="Z139" t="str">
            <v>13</v>
          </cell>
          <cell r="AB139" t="str">
            <v>200</v>
          </cell>
        </row>
        <row r="140">
          <cell r="X140" t="str">
            <v>263</v>
          </cell>
          <cell r="Y140" t="str">
            <v>11-6200</v>
          </cell>
          <cell r="Z140" t="str">
            <v>11</v>
          </cell>
          <cell r="AB140" t="str">
            <v>200</v>
          </cell>
        </row>
        <row r="141">
          <cell r="X141" t="str">
            <v>263</v>
          </cell>
          <cell r="Y141" t="str">
            <v>11-6300</v>
          </cell>
          <cell r="Z141" t="str">
            <v>11</v>
          </cell>
          <cell r="AB141" t="str">
            <v>200</v>
          </cell>
        </row>
        <row r="142">
          <cell r="X142" t="str">
            <v>263</v>
          </cell>
          <cell r="Y142" t="str">
            <v>13-6100</v>
          </cell>
          <cell r="Z142" t="str">
            <v>13</v>
          </cell>
          <cell r="AB142" t="str">
            <v>200</v>
          </cell>
        </row>
        <row r="143">
          <cell r="X143" t="str">
            <v>263</v>
          </cell>
          <cell r="Y143" t="str">
            <v>31-6100</v>
          </cell>
          <cell r="Z143" t="str">
            <v>31</v>
          </cell>
          <cell r="AB143" t="str">
            <v>200</v>
          </cell>
        </row>
        <row r="144">
          <cell r="X144" t="str">
            <v>263</v>
          </cell>
          <cell r="Y144" t="str">
            <v>31-6300</v>
          </cell>
          <cell r="Z144" t="str">
            <v>31</v>
          </cell>
          <cell r="AB144" t="str">
            <v>200</v>
          </cell>
        </row>
        <row r="145">
          <cell r="X145" t="str">
            <v>266</v>
          </cell>
          <cell r="Y145" t="str">
            <v>11-6300</v>
          </cell>
          <cell r="Z145" t="str">
            <v>11</v>
          </cell>
          <cell r="AB145" t="str">
            <v>200</v>
          </cell>
        </row>
        <row r="146">
          <cell r="X146" t="str">
            <v>266</v>
          </cell>
          <cell r="Y146" t="str">
            <v>23-6100</v>
          </cell>
          <cell r="Z146" t="str">
            <v>23</v>
          </cell>
          <cell r="AB146" t="str">
            <v>200</v>
          </cell>
        </row>
        <row r="147">
          <cell r="X147" t="str">
            <v>266</v>
          </cell>
          <cell r="Y147" t="str">
            <v>33-6300</v>
          </cell>
          <cell r="Z147" t="str">
            <v>33</v>
          </cell>
          <cell r="AB147" t="str">
            <v>200</v>
          </cell>
        </row>
        <row r="148">
          <cell r="X148" t="str">
            <v>266</v>
          </cell>
          <cell r="Y148" t="str">
            <v>33-6400</v>
          </cell>
          <cell r="Z148" t="str">
            <v>33</v>
          </cell>
          <cell r="AB148" t="str">
            <v>200</v>
          </cell>
        </row>
        <row r="149">
          <cell r="X149" t="str">
            <v>277</v>
          </cell>
          <cell r="Y149" t="str">
            <v>51-6200</v>
          </cell>
          <cell r="Z149" t="str">
            <v>51</v>
          </cell>
          <cell r="AB149" t="str">
            <v>200</v>
          </cell>
        </row>
        <row r="150">
          <cell r="X150" t="str">
            <v>289</v>
          </cell>
          <cell r="Y150" t="str">
            <v>11-6300</v>
          </cell>
          <cell r="Z150" t="str">
            <v>11</v>
          </cell>
          <cell r="AB150" t="str">
            <v>200</v>
          </cell>
        </row>
        <row r="151">
          <cell r="X151" t="str">
            <v>289</v>
          </cell>
          <cell r="Y151" t="str">
            <v>31-6300</v>
          </cell>
          <cell r="Z151" t="str">
            <v>31</v>
          </cell>
          <cell r="AB151" t="str">
            <v>200</v>
          </cell>
        </row>
        <row r="152">
          <cell r="X152" t="str">
            <v>385</v>
          </cell>
          <cell r="Y152" t="str">
            <v>11-6300</v>
          </cell>
          <cell r="Z152" t="str">
            <v>11</v>
          </cell>
          <cell r="AB152" t="str">
            <v>300</v>
          </cell>
        </row>
        <row r="153">
          <cell r="X153" t="str">
            <v>385</v>
          </cell>
          <cell r="Y153" t="str">
            <v>13-6400</v>
          </cell>
          <cell r="Z153" t="str">
            <v>13</v>
          </cell>
          <cell r="AB153" t="str">
            <v>300</v>
          </cell>
        </row>
        <row r="154">
          <cell r="X154" t="str">
            <v>397</v>
          </cell>
          <cell r="Y154" t="str">
            <v>13-6400</v>
          </cell>
          <cell r="Z154" t="str">
            <v>13</v>
          </cell>
          <cell r="AB154" t="str">
            <v>300</v>
          </cell>
        </row>
        <row r="155">
          <cell r="X155" t="str">
            <v>410</v>
          </cell>
          <cell r="Y155" t="str">
            <v>11-6300</v>
          </cell>
          <cell r="Z155" t="str">
            <v>11</v>
          </cell>
          <cell r="AB155" t="str">
            <v>400</v>
          </cell>
        </row>
        <row r="156">
          <cell r="X156" t="str">
            <v>461</v>
          </cell>
          <cell r="Y156" t="str">
            <v>11-6200</v>
          </cell>
          <cell r="Z156" t="str">
            <v>11</v>
          </cell>
          <cell r="AB156" t="str">
            <v>400</v>
          </cell>
        </row>
        <row r="157">
          <cell r="X157" t="str">
            <v>461</v>
          </cell>
          <cell r="Y157" t="str">
            <v>11-6300</v>
          </cell>
          <cell r="Z157" t="str">
            <v>11</v>
          </cell>
          <cell r="AB157" t="str">
            <v>400</v>
          </cell>
        </row>
        <row r="158">
          <cell r="X158" t="str">
            <v>461</v>
          </cell>
          <cell r="Y158" t="str">
            <v>11-6400</v>
          </cell>
          <cell r="Z158" t="str">
            <v>11</v>
          </cell>
          <cell r="AB158" t="str">
            <v>400</v>
          </cell>
        </row>
        <row r="159">
          <cell r="X159" t="str">
            <v>461</v>
          </cell>
          <cell r="Y159" t="str">
            <v>12-6200</v>
          </cell>
          <cell r="Z159" t="str">
            <v>12</v>
          </cell>
          <cell r="AB159" t="str">
            <v>400</v>
          </cell>
        </row>
        <row r="160">
          <cell r="X160" t="str">
            <v>461</v>
          </cell>
          <cell r="Y160" t="str">
            <v>12-6300</v>
          </cell>
          <cell r="Z160" t="str">
            <v>12</v>
          </cell>
          <cell r="AB160" t="str">
            <v>400</v>
          </cell>
        </row>
        <row r="161">
          <cell r="X161" t="str">
            <v>461</v>
          </cell>
          <cell r="Y161" t="str">
            <v>12-6400</v>
          </cell>
          <cell r="Z161" t="str">
            <v>12</v>
          </cell>
          <cell r="AB161" t="str">
            <v>400</v>
          </cell>
        </row>
        <row r="162">
          <cell r="X162" t="str">
            <v>461</v>
          </cell>
          <cell r="Y162" t="str">
            <v>13-6200</v>
          </cell>
          <cell r="Z162" t="str">
            <v>13</v>
          </cell>
          <cell r="AB162" t="str">
            <v>400</v>
          </cell>
        </row>
        <row r="163">
          <cell r="X163" t="str">
            <v>461</v>
          </cell>
          <cell r="Y163" t="str">
            <v>13-6300</v>
          </cell>
          <cell r="Z163" t="str">
            <v>13</v>
          </cell>
          <cell r="AB163" t="str">
            <v>400</v>
          </cell>
        </row>
        <row r="164">
          <cell r="X164" t="str">
            <v>461</v>
          </cell>
          <cell r="Y164" t="str">
            <v>13-6400</v>
          </cell>
          <cell r="Z164" t="str">
            <v>13</v>
          </cell>
          <cell r="AB164" t="str">
            <v>400</v>
          </cell>
        </row>
        <row r="165">
          <cell r="X165" t="str">
            <v>461</v>
          </cell>
          <cell r="Y165" t="str">
            <v>23-6100</v>
          </cell>
          <cell r="Z165" t="str">
            <v>23</v>
          </cell>
          <cell r="AB165" t="str">
            <v>400</v>
          </cell>
        </row>
        <row r="166">
          <cell r="X166" t="str">
            <v>461</v>
          </cell>
          <cell r="Y166" t="str">
            <v>23-6200</v>
          </cell>
          <cell r="Z166" t="str">
            <v>23</v>
          </cell>
          <cell r="AB166" t="str">
            <v>400</v>
          </cell>
        </row>
        <row r="167">
          <cell r="X167" t="str">
            <v>461</v>
          </cell>
          <cell r="Y167" t="str">
            <v>23-6300</v>
          </cell>
          <cell r="Z167" t="str">
            <v>23</v>
          </cell>
          <cell r="AB167" t="str">
            <v>400</v>
          </cell>
        </row>
        <row r="168">
          <cell r="X168" t="str">
            <v>461</v>
          </cell>
          <cell r="Y168" t="str">
            <v>23-6400</v>
          </cell>
          <cell r="Z168" t="str">
            <v>23</v>
          </cell>
          <cell r="AB168" t="str">
            <v>400</v>
          </cell>
        </row>
        <row r="169">
          <cell r="X169" t="str">
            <v>461</v>
          </cell>
          <cell r="Y169" t="str">
            <v>23-6600</v>
          </cell>
          <cell r="Z169" t="str">
            <v>23</v>
          </cell>
          <cell r="AB169" t="str">
            <v>400</v>
          </cell>
        </row>
        <row r="170">
          <cell r="X170" t="str">
            <v>461</v>
          </cell>
          <cell r="Y170" t="str">
            <v>31-6200</v>
          </cell>
          <cell r="Z170" t="str">
            <v>31</v>
          </cell>
          <cell r="AB170" t="str">
            <v>400</v>
          </cell>
        </row>
        <row r="171">
          <cell r="X171" t="str">
            <v>461</v>
          </cell>
          <cell r="Y171" t="str">
            <v>31-6300</v>
          </cell>
          <cell r="Z171" t="str">
            <v>31</v>
          </cell>
          <cell r="AB171" t="str">
            <v>400</v>
          </cell>
        </row>
        <row r="172">
          <cell r="X172" t="str">
            <v>461</v>
          </cell>
          <cell r="Y172" t="str">
            <v>33-6300</v>
          </cell>
          <cell r="Z172" t="str">
            <v>33</v>
          </cell>
          <cell r="AB172" t="str">
            <v>400</v>
          </cell>
        </row>
        <row r="173">
          <cell r="X173" t="str">
            <v>461</v>
          </cell>
          <cell r="Y173" t="str">
            <v>36-6100</v>
          </cell>
          <cell r="Z173" t="str">
            <v>36</v>
          </cell>
          <cell r="AB173" t="str">
            <v>400</v>
          </cell>
        </row>
        <row r="174">
          <cell r="X174" t="str">
            <v>461</v>
          </cell>
          <cell r="Y174" t="str">
            <v>36-6200</v>
          </cell>
          <cell r="Z174" t="str">
            <v>36</v>
          </cell>
          <cell r="AB174" t="str">
            <v>400</v>
          </cell>
        </row>
        <row r="175">
          <cell r="X175" t="str">
            <v>461</v>
          </cell>
          <cell r="Y175" t="str">
            <v>36-6300</v>
          </cell>
          <cell r="Z175" t="str">
            <v>36</v>
          </cell>
          <cell r="AB175" t="str">
            <v>400</v>
          </cell>
        </row>
        <row r="176">
          <cell r="X176" t="str">
            <v>461</v>
          </cell>
          <cell r="Y176" t="str">
            <v>36-6400</v>
          </cell>
          <cell r="Z176" t="str">
            <v>36</v>
          </cell>
          <cell r="AB176" t="str">
            <v>400</v>
          </cell>
        </row>
        <row r="177">
          <cell r="X177" t="str">
            <v>461</v>
          </cell>
          <cell r="Y177" t="str">
            <v>41-6300</v>
          </cell>
          <cell r="Z177" t="str">
            <v>41</v>
          </cell>
          <cell r="AB177" t="str">
            <v>400</v>
          </cell>
        </row>
        <row r="178">
          <cell r="X178" t="str">
            <v>461</v>
          </cell>
          <cell r="Y178" t="str">
            <v>41-6400</v>
          </cell>
          <cell r="Z178" t="str">
            <v>41</v>
          </cell>
          <cell r="AB178" t="str">
            <v>400</v>
          </cell>
        </row>
        <row r="179">
          <cell r="X179" t="str">
            <v>461</v>
          </cell>
          <cell r="Y179" t="str">
            <v>51-6200</v>
          </cell>
          <cell r="Z179" t="str">
            <v>51</v>
          </cell>
          <cell r="AB179" t="str">
            <v>400</v>
          </cell>
        </row>
        <row r="180">
          <cell r="X180" t="str">
            <v>461</v>
          </cell>
          <cell r="Y180" t="str">
            <v>51-6300</v>
          </cell>
          <cell r="Z180" t="str">
            <v>51</v>
          </cell>
          <cell r="AB180" t="str">
            <v>400</v>
          </cell>
        </row>
        <row r="181">
          <cell r="X181" t="str">
            <v>461</v>
          </cell>
          <cell r="Y181" t="str">
            <v>51-6600</v>
          </cell>
          <cell r="Z181" t="str">
            <v>51</v>
          </cell>
          <cell r="AB181" t="str">
            <v>400</v>
          </cell>
        </row>
        <row r="182">
          <cell r="X182" t="str">
            <v>461</v>
          </cell>
          <cell r="Y182" t="str">
            <v>52-6100</v>
          </cell>
          <cell r="Z182" t="str">
            <v>52</v>
          </cell>
          <cell r="AB182" t="str">
            <v>400</v>
          </cell>
        </row>
        <row r="183">
          <cell r="X183" t="str">
            <v>461</v>
          </cell>
          <cell r="Y183" t="str">
            <v>52-6200</v>
          </cell>
          <cell r="Z183" t="str">
            <v>52</v>
          </cell>
          <cell r="AB183" t="str">
            <v>400</v>
          </cell>
        </row>
        <row r="184">
          <cell r="X184" t="str">
            <v>461</v>
          </cell>
          <cell r="Y184" t="str">
            <v>52-6300</v>
          </cell>
          <cell r="Z184" t="str">
            <v>52</v>
          </cell>
          <cell r="AB184" t="str">
            <v>400</v>
          </cell>
        </row>
        <row r="185">
          <cell r="X185" t="str">
            <v>461</v>
          </cell>
          <cell r="Y185" t="str">
            <v>52-6400</v>
          </cell>
          <cell r="Z185" t="str">
            <v>52</v>
          </cell>
          <cell r="AB185" t="str">
            <v>400</v>
          </cell>
        </row>
        <row r="186">
          <cell r="X186" t="str">
            <v>461</v>
          </cell>
          <cell r="Y186" t="str">
            <v>53-6300</v>
          </cell>
          <cell r="Z186" t="str">
            <v>53</v>
          </cell>
          <cell r="AB186" t="str">
            <v>400</v>
          </cell>
        </row>
        <row r="187">
          <cell r="X187" t="str">
            <v>461</v>
          </cell>
          <cell r="Y187" t="str">
            <v>61-6100</v>
          </cell>
          <cell r="Z187" t="str">
            <v>61</v>
          </cell>
          <cell r="AB187" t="str">
            <v>400</v>
          </cell>
        </row>
        <row r="188">
          <cell r="X188" t="str">
            <v>461</v>
          </cell>
          <cell r="Y188" t="str">
            <v>61-6200</v>
          </cell>
          <cell r="Z188" t="str">
            <v>61</v>
          </cell>
          <cell r="AB188" t="str">
            <v>400</v>
          </cell>
        </row>
        <row r="189">
          <cell r="X189" t="str">
            <v>461</v>
          </cell>
          <cell r="Y189" t="str">
            <v>61-6300</v>
          </cell>
          <cell r="Z189" t="str">
            <v>61</v>
          </cell>
          <cell r="AB189" t="str">
            <v>400</v>
          </cell>
        </row>
        <row r="190">
          <cell r="X190" t="str">
            <v>461</v>
          </cell>
          <cell r="Y190" t="str">
            <v>61-6400</v>
          </cell>
          <cell r="Z190" t="str">
            <v>61</v>
          </cell>
          <cell r="AB190" t="str">
            <v>400</v>
          </cell>
        </row>
        <row r="191">
          <cell r="X191" t="str">
            <v>599</v>
          </cell>
          <cell r="Y191" t="str">
            <v>00-8900</v>
          </cell>
          <cell r="Z191" t="str">
            <v>00</v>
          </cell>
          <cell r="AB191" t="str">
            <v>500</v>
          </cell>
        </row>
        <row r="192">
          <cell r="X192" t="str">
            <v>599</v>
          </cell>
          <cell r="Y192" t="str">
            <v>71-6500</v>
          </cell>
          <cell r="Z192" t="str">
            <v>71</v>
          </cell>
          <cell r="AB192" t="str">
            <v>500</v>
          </cell>
        </row>
        <row r="193">
          <cell r="X193" t="str">
            <v>599</v>
          </cell>
          <cell r="Y193" t="str">
            <v>72-6500</v>
          </cell>
          <cell r="Z193" t="str">
            <v>72</v>
          </cell>
          <cell r="AB193" t="str">
            <v>500</v>
          </cell>
        </row>
        <row r="194">
          <cell r="X194" t="str">
            <v>599</v>
          </cell>
          <cell r="Y194" t="str">
            <v>73-6500</v>
          </cell>
          <cell r="Z194" t="str">
            <v>73</v>
          </cell>
          <cell r="AB194" t="str">
            <v>500</v>
          </cell>
        </row>
        <row r="195">
          <cell r="X195" t="str">
            <v>618</v>
          </cell>
          <cell r="Y195" t="str">
            <v>11-6200</v>
          </cell>
          <cell r="Z195" t="str">
            <v>11</v>
          </cell>
          <cell r="AB195" t="str">
            <v>600</v>
          </cell>
        </row>
        <row r="196">
          <cell r="X196" t="str">
            <v>618</v>
          </cell>
          <cell r="Y196" t="str">
            <v>11-6300</v>
          </cell>
          <cell r="Z196" t="str">
            <v>11</v>
          </cell>
          <cell r="AB196" t="str">
            <v>600</v>
          </cell>
        </row>
        <row r="197">
          <cell r="X197" t="str">
            <v>618</v>
          </cell>
          <cell r="Y197" t="str">
            <v>51-6200</v>
          </cell>
          <cell r="Z197" t="str">
            <v>51</v>
          </cell>
          <cell r="AB197" t="str">
            <v>600</v>
          </cell>
        </row>
        <row r="198">
          <cell r="X198" t="str">
            <v>618</v>
          </cell>
          <cell r="Y198" t="str">
            <v>51-6300</v>
          </cell>
          <cell r="Z198" t="str">
            <v>51</v>
          </cell>
          <cell r="AB198" t="str">
            <v>600</v>
          </cell>
        </row>
        <row r="199">
          <cell r="X199" t="str">
            <v>618</v>
          </cell>
          <cell r="Y199" t="str">
            <v>53-6200</v>
          </cell>
          <cell r="Z199" t="str">
            <v>53</v>
          </cell>
          <cell r="AB199" t="str">
            <v>600</v>
          </cell>
        </row>
        <row r="200">
          <cell r="X200" t="str">
            <v>618</v>
          </cell>
          <cell r="Y200" t="str">
            <v>53-6300</v>
          </cell>
          <cell r="Z200" t="str">
            <v>53</v>
          </cell>
          <cell r="AB200" t="str">
            <v>600</v>
          </cell>
        </row>
        <row r="201">
          <cell r="X201" t="str">
            <v>618</v>
          </cell>
          <cell r="Y201" t="str">
            <v>81-6200</v>
          </cell>
          <cell r="Z201" t="str">
            <v>81</v>
          </cell>
          <cell r="AB201" t="str">
            <v>600</v>
          </cell>
        </row>
        <row r="202">
          <cell r="X202" t="str">
            <v>618</v>
          </cell>
          <cell r="Y202" t="str">
            <v>81-6300</v>
          </cell>
          <cell r="Z202" t="str">
            <v>81</v>
          </cell>
          <cell r="AB202" t="str">
            <v>600</v>
          </cell>
        </row>
        <row r="203">
          <cell r="X203" t="str">
            <v>618</v>
          </cell>
          <cell r="Y203" t="str">
            <v>81-6400</v>
          </cell>
          <cell r="Z203" t="str">
            <v>81</v>
          </cell>
          <cell r="AB203" t="str">
            <v>600</v>
          </cell>
        </row>
        <row r="204">
          <cell r="X204" t="str">
            <v>618</v>
          </cell>
          <cell r="Y204" t="str">
            <v>81-6600</v>
          </cell>
          <cell r="Z204" t="str">
            <v>81</v>
          </cell>
          <cell r="AB204" t="str">
            <v>600</v>
          </cell>
        </row>
        <row r="205">
          <cell r="X205" t="str">
            <v>619</v>
          </cell>
          <cell r="Y205" t="str">
            <v>51-6100</v>
          </cell>
          <cell r="Z205" t="str">
            <v>51</v>
          </cell>
          <cell r="AB205" t="str">
            <v>600</v>
          </cell>
        </row>
        <row r="206">
          <cell r="X206" t="str">
            <v>619</v>
          </cell>
          <cell r="Y206" t="str">
            <v>51-6200</v>
          </cell>
          <cell r="Z206" t="str">
            <v>51</v>
          </cell>
          <cell r="AB206" t="str">
            <v>600</v>
          </cell>
        </row>
        <row r="207">
          <cell r="X207" t="str">
            <v>619</v>
          </cell>
          <cell r="Y207" t="str">
            <v>52-6300</v>
          </cell>
          <cell r="Z207" t="str">
            <v>52</v>
          </cell>
          <cell r="AB207" t="str">
            <v>600</v>
          </cell>
        </row>
        <row r="208">
          <cell r="X208" t="str">
            <v>619</v>
          </cell>
          <cell r="Y208" t="str">
            <v>53-6200</v>
          </cell>
          <cell r="Z208" t="str">
            <v>53</v>
          </cell>
          <cell r="AB208" t="str">
            <v>600</v>
          </cell>
        </row>
        <row r="209">
          <cell r="X209" t="str">
            <v>619</v>
          </cell>
          <cell r="Y209" t="str">
            <v>53-6300</v>
          </cell>
          <cell r="Z209" t="str">
            <v>53</v>
          </cell>
          <cell r="AB209" t="str">
            <v>600</v>
          </cell>
        </row>
        <row r="210">
          <cell r="X210" t="str">
            <v>619</v>
          </cell>
          <cell r="Y210" t="str">
            <v>81-6200</v>
          </cell>
          <cell r="Z210" t="str">
            <v>81</v>
          </cell>
          <cell r="AB210" t="str">
            <v>600</v>
          </cell>
        </row>
        <row r="211">
          <cell r="X211" t="str">
            <v>619</v>
          </cell>
          <cell r="Y211" t="str">
            <v>81-6300</v>
          </cell>
          <cell r="Z211" t="str">
            <v>81</v>
          </cell>
          <cell r="AB211" t="str">
            <v>600</v>
          </cell>
        </row>
        <row r="212">
          <cell r="X212" t="str">
            <v>697</v>
          </cell>
          <cell r="Y212" t="str">
            <v>51-6200</v>
          </cell>
          <cell r="Z212" t="str">
            <v>51</v>
          </cell>
          <cell r="AB212" t="str">
            <v>600</v>
          </cell>
        </row>
        <row r="213">
          <cell r="X213" t="str">
            <v>697</v>
          </cell>
          <cell r="Y213" t="str">
            <v>51-6600</v>
          </cell>
          <cell r="Z213" t="str">
            <v>51</v>
          </cell>
          <cell r="AB213" t="str">
            <v>600</v>
          </cell>
        </row>
        <row r="214">
          <cell r="X214" t="str">
            <v>698</v>
          </cell>
          <cell r="Y214" t="str">
            <v>41-6400</v>
          </cell>
          <cell r="Z214" t="str">
            <v>41</v>
          </cell>
          <cell r="AB214" t="str">
            <v>600</v>
          </cell>
        </row>
        <row r="215">
          <cell r="X215" t="str">
            <v>711</v>
          </cell>
          <cell r="Y215" t="str">
            <v>33-6300</v>
          </cell>
          <cell r="Z215" t="str">
            <v>33</v>
          </cell>
          <cell r="AB215" t="str">
            <v>700</v>
          </cell>
        </row>
        <row r="216">
          <cell r="X216" t="str">
            <v>711</v>
          </cell>
          <cell r="Y216" t="str">
            <v>51-6200</v>
          </cell>
          <cell r="Z216" t="str">
            <v>51</v>
          </cell>
          <cell r="AB216" t="str">
            <v>700</v>
          </cell>
        </row>
        <row r="217">
          <cell r="X217" t="str">
            <v>711</v>
          </cell>
          <cell r="Y217" t="str">
            <v>61-6100</v>
          </cell>
          <cell r="Z217" t="str">
            <v>61</v>
          </cell>
          <cell r="AB217" t="str">
            <v>700</v>
          </cell>
        </row>
        <row r="218">
          <cell r="X218" t="str">
            <v>711</v>
          </cell>
          <cell r="Y218" t="str">
            <v>61-6200</v>
          </cell>
          <cell r="Z218" t="str">
            <v>61</v>
          </cell>
          <cell r="AB218" t="str">
            <v>700</v>
          </cell>
        </row>
        <row r="219">
          <cell r="X219" t="str">
            <v>711</v>
          </cell>
          <cell r="Y219" t="str">
            <v>61-6300</v>
          </cell>
          <cell r="Z219" t="str">
            <v>61</v>
          </cell>
          <cell r="AB219" t="str">
            <v>700</v>
          </cell>
        </row>
        <row r="220">
          <cell r="X220" t="str">
            <v>711</v>
          </cell>
          <cell r="Y220" t="str">
            <v>61-6400</v>
          </cell>
          <cell r="Z220" t="str">
            <v>61</v>
          </cell>
          <cell r="AB220" t="str">
            <v>700</v>
          </cell>
        </row>
        <row r="221">
          <cell r="X221" t="str">
            <v>755</v>
          </cell>
          <cell r="Y221" t="str">
            <v>41-6400</v>
          </cell>
          <cell r="Z221" t="str">
            <v>41</v>
          </cell>
          <cell r="AB221" t="str">
            <v>700</v>
          </cell>
        </row>
        <row r="222">
          <cell r="X222" t="str">
            <v>865</v>
          </cell>
          <cell r="Y222" t="str">
            <v>00-6100</v>
          </cell>
          <cell r="Z222" t="str">
            <v>00</v>
          </cell>
          <cell r="AB222" t="str">
            <v>800</v>
          </cell>
        </row>
        <row r="223">
          <cell r="X223" t="str">
            <v>865</v>
          </cell>
          <cell r="Y223" t="str">
            <v>00-6200</v>
          </cell>
          <cell r="Z223" t="str">
            <v>00</v>
          </cell>
          <cell r="AB223" t="str">
            <v>800</v>
          </cell>
        </row>
        <row r="224">
          <cell r="X224" t="str">
            <v>865</v>
          </cell>
          <cell r="Y224" t="str">
            <v>00-6300</v>
          </cell>
          <cell r="Z224" t="str">
            <v>00</v>
          </cell>
          <cell r="AB224" t="str">
            <v>800</v>
          </cell>
        </row>
        <row r="225">
          <cell r="X225" t="str">
            <v/>
          </cell>
          <cell r="Y225" t="str">
            <v>-</v>
          </cell>
          <cell r="Z225" t="str">
            <v/>
          </cell>
          <cell r="AB225" t="str">
            <v/>
          </cell>
        </row>
        <row r="226">
          <cell r="X226" t="str">
            <v/>
          </cell>
          <cell r="Y226" t="str">
            <v>-</v>
          </cell>
          <cell r="Z226" t="str">
            <v/>
          </cell>
          <cell r="AB226" t="str">
            <v/>
          </cell>
        </row>
        <row r="227">
          <cell r="X227" t="str">
            <v/>
          </cell>
          <cell r="Y227" t="str">
            <v>-</v>
          </cell>
          <cell r="Z227" t="str">
            <v/>
          </cell>
          <cell r="AB227" t="str">
            <v/>
          </cell>
        </row>
        <row r="228">
          <cell r="X228" t="str">
            <v/>
          </cell>
          <cell r="Y228" t="str">
            <v>-</v>
          </cell>
          <cell r="Z228" t="str">
            <v/>
          </cell>
          <cell r="AB228" t="str">
            <v/>
          </cell>
        </row>
        <row r="229">
          <cell r="X229" t="str">
            <v/>
          </cell>
          <cell r="Y229" t="str">
            <v>-</v>
          </cell>
          <cell r="Z229" t="str">
            <v/>
          </cell>
          <cell r="AB229" t="str">
            <v/>
          </cell>
        </row>
        <row r="230">
          <cell r="X230" t="str">
            <v/>
          </cell>
          <cell r="Y230" t="str">
            <v>-</v>
          </cell>
          <cell r="Z230" t="str">
            <v/>
          </cell>
          <cell r="AB230" t="str">
            <v/>
          </cell>
        </row>
        <row r="231">
          <cell r="X231" t="str">
            <v/>
          </cell>
          <cell r="Y231" t="str">
            <v>-</v>
          </cell>
          <cell r="Z231" t="str">
            <v/>
          </cell>
          <cell r="AB231" t="str">
            <v/>
          </cell>
        </row>
        <row r="232">
          <cell r="X232" t="str">
            <v/>
          </cell>
          <cell r="Y232" t="str">
            <v>-</v>
          </cell>
          <cell r="Z232" t="str">
            <v/>
          </cell>
          <cell r="AB232" t="str">
            <v/>
          </cell>
        </row>
        <row r="233">
          <cell r="X233" t="str">
            <v/>
          </cell>
          <cell r="Y233" t="str">
            <v>-</v>
          </cell>
          <cell r="Z233" t="str">
            <v/>
          </cell>
          <cell r="AB233" t="str">
            <v/>
          </cell>
        </row>
        <row r="234">
          <cell r="X234" t="str">
            <v/>
          </cell>
          <cell r="Y234" t="str">
            <v>-</v>
          </cell>
          <cell r="Z234" t="str">
            <v/>
          </cell>
          <cell r="AB234" t="str">
            <v/>
          </cell>
        </row>
        <row r="235">
          <cell r="X235" t="str">
            <v/>
          </cell>
          <cell r="Y235" t="str">
            <v>-</v>
          </cell>
          <cell r="Z235" t="str">
            <v/>
          </cell>
          <cell r="AB235" t="str">
            <v/>
          </cell>
        </row>
        <row r="236">
          <cell r="X236" t="str">
            <v/>
          </cell>
          <cell r="Y236" t="str">
            <v>-</v>
          </cell>
          <cell r="Z236" t="str">
            <v/>
          </cell>
          <cell r="AB236" t="str">
            <v/>
          </cell>
        </row>
        <row r="237">
          <cell r="X237" t="str">
            <v/>
          </cell>
          <cell r="Y237" t="str">
            <v>-</v>
          </cell>
          <cell r="Z237" t="str">
            <v/>
          </cell>
          <cell r="AB237" t="str">
            <v/>
          </cell>
        </row>
        <row r="238">
          <cell r="X238" t="str">
            <v/>
          </cell>
          <cell r="Y238" t="str">
            <v>-</v>
          </cell>
          <cell r="Z238" t="str">
            <v/>
          </cell>
          <cell r="AB238" t="str">
            <v/>
          </cell>
        </row>
        <row r="239">
          <cell r="X239" t="str">
            <v/>
          </cell>
          <cell r="Y239" t="str">
            <v>-</v>
          </cell>
          <cell r="Z239" t="str">
            <v/>
          </cell>
          <cell r="AB239" t="str">
            <v/>
          </cell>
        </row>
        <row r="240">
          <cell r="X240" t="str">
            <v/>
          </cell>
          <cell r="Y240" t="str">
            <v>-</v>
          </cell>
          <cell r="Z240" t="str">
            <v/>
          </cell>
          <cell r="AB240" t="str">
            <v/>
          </cell>
        </row>
        <row r="241">
          <cell r="X241" t="str">
            <v/>
          </cell>
          <cell r="Y241" t="str">
            <v>-</v>
          </cell>
          <cell r="Z241" t="str">
            <v/>
          </cell>
          <cell r="AB241" t="str">
            <v/>
          </cell>
        </row>
        <row r="242">
          <cell r="X242" t="str">
            <v/>
          </cell>
          <cell r="Y242" t="str">
            <v>-</v>
          </cell>
          <cell r="Z242" t="str">
            <v/>
          </cell>
          <cell r="AB242" t="str">
            <v/>
          </cell>
        </row>
        <row r="243">
          <cell r="X243" t="str">
            <v/>
          </cell>
          <cell r="Y243" t="str">
            <v>-</v>
          </cell>
          <cell r="Z243" t="str">
            <v/>
          </cell>
          <cell r="AB243" t="str">
            <v/>
          </cell>
        </row>
        <row r="244">
          <cell r="X244" t="str">
            <v/>
          </cell>
          <cell r="Y244" t="str">
            <v>-</v>
          </cell>
          <cell r="Z244" t="str">
            <v/>
          </cell>
          <cell r="AB244" t="str">
            <v/>
          </cell>
        </row>
        <row r="245">
          <cell r="X245" t="str">
            <v/>
          </cell>
          <cell r="Y245" t="str">
            <v>-</v>
          </cell>
          <cell r="Z245" t="str">
            <v/>
          </cell>
          <cell r="AB245" t="str">
            <v/>
          </cell>
        </row>
        <row r="246">
          <cell r="X246" t="str">
            <v/>
          </cell>
          <cell r="Y246" t="str">
            <v>-</v>
          </cell>
          <cell r="Z246" t="str">
            <v/>
          </cell>
          <cell r="AB246" t="str">
            <v/>
          </cell>
        </row>
        <row r="247">
          <cell r="X247" t="str">
            <v/>
          </cell>
          <cell r="Y247" t="str">
            <v>-</v>
          </cell>
          <cell r="Z247" t="str">
            <v/>
          </cell>
          <cell r="AB247" t="str">
            <v/>
          </cell>
        </row>
        <row r="248">
          <cell r="X248" t="str">
            <v/>
          </cell>
          <cell r="Y248" t="str">
            <v>-</v>
          </cell>
          <cell r="Z248" t="str">
            <v/>
          </cell>
          <cell r="AB248" t="str">
            <v/>
          </cell>
        </row>
        <row r="249">
          <cell r="X249" t="str">
            <v/>
          </cell>
          <cell r="Y249" t="str">
            <v>-</v>
          </cell>
          <cell r="Z249" t="str">
            <v/>
          </cell>
          <cell r="AB249" t="str">
            <v/>
          </cell>
        </row>
        <row r="250">
          <cell r="X250" t="str">
            <v/>
          </cell>
          <cell r="Y250" t="str">
            <v>-</v>
          </cell>
          <cell r="Z250" t="str">
            <v/>
          </cell>
          <cell r="AB250" t="str">
            <v/>
          </cell>
        </row>
        <row r="251">
          <cell r="X251" t="str">
            <v/>
          </cell>
          <cell r="Y251" t="str">
            <v>-</v>
          </cell>
          <cell r="Z251" t="str">
            <v/>
          </cell>
          <cell r="AB251" t="str">
            <v/>
          </cell>
        </row>
        <row r="252">
          <cell r="X252" t="str">
            <v/>
          </cell>
          <cell r="Y252" t="str">
            <v>-</v>
          </cell>
          <cell r="Z252" t="str">
            <v/>
          </cell>
          <cell r="AB252" t="str">
            <v/>
          </cell>
        </row>
        <row r="253">
          <cell r="X253" t="str">
            <v/>
          </cell>
          <cell r="Y253" t="str">
            <v>-</v>
          </cell>
          <cell r="Z253" t="str">
            <v/>
          </cell>
          <cell r="AB253" t="str">
            <v/>
          </cell>
        </row>
        <row r="254">
          <cell r="X254" t="str">
            <v/>
          </cell>
          <cell r="Y254" t="str">
            <v>-</v>
          </cell>
          <cell r="Z254" t="str">
            <v/>
          </cell>
          <cell r="AB254" t="str">
            <v/>
          </cell>
        </row>
        <row r="255">
          <cell r="X255" t="str">
            <v/>
          </cell>
          <cell r="Y255" t="str">
            <v>-</v>
          </cell>
          <cell r="Z255" t="str">
            <v/>
          </cell>
          <cell r="AB255" t="str">
            <v/>
          </cell>
        </row>
        <row r="256">
          <cell r="X256" t="str">
            <v/>
          </cell>
          <cell r="Y256" t="str">
            <v>-</v>
          </cell>
          <cell r="Z256" t="str">
            <v/>
          </cell>
          <cell r="AB256" t="str">
            <v/>
          </cell>
        </row>
        <row r="257">
          <cell r="X257" t="str">
            <v/>
          </cell>
          <cell r="Y257" t="str">
            <v>-</v>
          </cell>
          <cell r="Z257" t="str">
            <v/>
          </cell>
          <cell r="AB257" t="str">
            <v/>
          </cell>
        </row>
        <row r="258">
          <cell r="X258" t="str">
            <v/>
          </cell>
          <cell r="Y258" t="str">
            <v>-</v>
          </cell>
          <cell r="Z258" t="str">
            <v/>
          </cell>
          <cell r="AB258" t="str">
            <v/>
          </cell>
        </row>
        <row r="259">
          <cell r="X259" t="str">
            <v/>
          </cell>
          <cell r="Y259" t="str">
            <v>-</v>
          </cell>
          <cell r="Z259" t="str">
            <v/>
          </cell>
          <cell r="AB259" t="str">
            <v/>
          </cell>
        </row>
        <row r="260">
          <cell r="X260" t="str">
            <v/>
          </cell>
          <cell r="Y260" t="str">
            <v>-</v>
          </cell>
          <cell r="Z260" t="str">
            <v/>
          </cell>
          <cell r="AB260" t="str">
            <v/>
          </cell>
        </row>
        <row r="261">
          <cell r="X261" t="str">
            <v/>
          </cell>
          <cell r="Y261" t="str">
            <v>-</v>
          </cell>
          <cell r="Z261" t="str">
            <v/>
          </cell>
          <cell r="AB261" t="str">
            <v/>
          </cell>
        </row>
        <row r="262">
          <cell r="X262" t="str">
            <v/>
          </cell>
          <cell r="Y262" t="str">
            <v>-</v>
          </cell>
          <cell r="Z262" t="str">
            <v/>
          </cell>
          <cell r="AB262" t="str">
            <v/>
          </cell>
        </row>
        <row r="263">
          <cell r="X263" t="str">
            <v/>
          </cell>
          <cell r="Y263" t="str">
            <v>-</v>
          </cell>
          <cell r="Z263" t="str">
            <v/>
          </cell>
          <cell r="AB263" t="str">
            <v/>
          </cell>
        </row>
        <row r="264">
          <cell r="X264" t="str">
            <v/>
          </cell>
          <cell r="Y264" t="str">
            <v>-</v>
          </cell>
          <cell r="Z264" t="str">
            <v/>
          </cell>
          <cell r="AB264" t="str">
            <v/>
          </cell>
        </row>
        <row r="265">
          <cell r="X265" t="str">
            <v/>
          </cell>
          <cell r="Y265" t="str">
            <v>-</v>
          </cell>
          <cell r="Z265" t="str">
            <v/>
          </cell>
          <cell r="AB265" t="str">
            <v/>
          </cell>
        </row>
        <row r="266">
          <cell r="X266" t="str">
            <v/>
          </cell>
          <cell r="Y266" t="str">
            <v>-</v>
          </cell>
          <cell r="Z266" t="str">
            <v/>
          </cell>
          <cell r="AB266" t="str">
            <v/>
          </cell>
        </row>
        <row r="267">
          <cell r="X267" t="str">
            <v/>
          </cell>
          <cell r="Y267" t="str">
            <v>-</v>
          </cell>
          <cell r="Z267" t="str">
            <v/>
          </cell>
          <cell r="AB267" t="str">
            <v/>
          </cell>
        </row>
        <row r="268">
          <cell r="X268" t="str">
            <v/>
          </cell>
          <cell r="Y268" t="str">
            <v>-</v>
          </cell>
          <cell r="Z268" t="str">
            <v/>
          </cell>
          <cell r="AB268" t="str">
            <v/>
          </cell>
        </row>
        <row r="269">
          <cell r="X269" t="str">
            <v/>
          </cell>
          <cell r="Y269" t="str">
            <v>-</v>
          </cell>
          <cell r="Z269" t="str">
            <v/>
          </cell>
          <cell r="AB269" t="str">
            <v/>
          </cell>
        </row>
        <row r="270">
          <cell r="X270" t="str">
            <v/>
          </cell>
          <cell r="Y270" t="str">
            <v>-</v>
          </cell>
          <cell r="Z270" t="str">
            <v/>
          </cell>
          <cell r="AB270" t="str">
            <v/>
          </cell>
        </row>
        <row r="271">
          <cell r="X271" t="str">
            <v/>
          </cell>
          <cell r="Y271" t="str">
            <v>-</v>
          </cell>
          <cell r="Z271" t="str">
            <v/>
          </cell>
          <cell r="AB271" t="str">
            <v/>
          </cell>
        </row>
        <row r="272">
          <cell r="X272" t="str">
            <v/>
          </cell>
          <cell r="Y272" t="str">
            <v>-</v>
          </cell>
          <cell r="Z272" t="str">
            <v/>
          </cell>
          <cell r="AB272" t="str">
            <v/>
          </cell>
        </row>
        <row r="273">
          <cell r="X273" t="str">
            <v/>
          </cell>
          <cell r="Y273" t="str">
            <v>-</v>
          </cell>
          <cell r="Z273" t="str">
            <v/>
          </cell>
          <cell r="AB273" t="str">
            <v/>
          </cell>
        </row>
        <row r="274">
          <cell r="X274" t="str">
            <v/>
          </cell>
          <cell r="Y274" t="str">
            <v>-</v>
          </cell>
          <cell r="Z274" t="str">
            <v/>
          </cell>
          <cell r="AB274" t="str">
            <v/>
          </cell>
        </row>
        <row r="275">
          <cell r="X275" t="str">
            <v/>
          </cell>
          <cell r="Y275" t="str">
            <v>-</v>
          </cell>
          <cell r="Z275" t="str">
            <v/>
          </cell>
          <cell r="AB275" t="str">
            <v/>
          </cell>
        </row>
        <row r="276">
          <cell r="X276" t="str">
            <v/>
          </cell>
          <cell r="Y276" t="str">
            <v>-</v>
          </cell>
          <cell r="Z276" t="str">
            <v/>
          </cell>
          <cell r="AB276" t="str">
            <v/>
          </cell>
        </row>
        <row r="277">
          <cell r="X277" t="str">
            <v/>
          </cell>
          <cell r="Y277" t="str">
            <v>-</v>
          </cell>
          <cell r="Z277" t="str">
            <v/>
          </cell>
          <cell r="AB277" t="str">
            <v/>
          </cell>
        </row>
        <row r="278">
          <cell r="X278" t="str">
            <v/>
          </cell>
          <cell r="Y278" t="str">
            <v>-</v>
          </cell>
          <cell r="Z278" t="str">
            <v/>
          </cell>
          <cell r="AB278" t="str">
            <v/>
          </cell>
        </row>
        <row r="279">
          <cell r="X279" t="str">
            <v/>
          </cell>
          <cell r="Y279" t="str">
            <v>-</v>
          </cell>
          <cell r="Z279" t="str">
            <v/>
          </cell>
          <cell r="AB279" t="str">
            <v/>
          </cell>
        </row>
        <row r="280">
          <cell r="X280" t="str">
            <v/>
          </cell>
          <cell r="Y280" t="str">
            <v>-</v>
          </cell>
          <cell r="Z280" t="str">
            <v/>
          </cell>
          <cell r="AB280" t="str">
            <v/>
          </cell>
        </row>
        <row r="281">
          <cell r="X281" t="str">
            <v/>
          </cell>
          <cell r="Y281" t="str">
            <v>-</v>
          </cell>
          <cell r="Z281" t="str">
            <v/>
          </cell>
          <cell r="AB281" t="str">
            <v/>
          </cell>
        </row>
        <row r="282">
          <cell r="X282" t="str">
            <v/>
          </cell>
          <cell r="Y282" t="str">
            <v>-</v>
          </cell>
          <cell r="Z282" t="str">
            <v/>
          </cell>
          <cell r="AB282" t="str">
            <v/>
          </cell>
        </row>
        <row r="283">
          <cell r="X283" t="str">
            <v/>
          </cell>
          <cell r="Y283" t="str">
            <v>-</v>
          </cell>
          <cell r="Z283" t="str">
            <v/>
          </cell>
          <cell r="AB283" t="str">
            <v/>
          </cell>
        </row>
        <row r="284">
          <cell r="X284" t="str">
            <v/>
          </cell>
          <cell r="Y284" t="str">
            <v>-</v>
          </cell>
          <cell r="Z284" t="str">
            <v/>
          </cell>
          <cell r="AB284" t="str">
            <v/>
          </cell>
        </row>
        <row r="285">
          <cell r="X285" t="str">
            <v/>
          </cell>
          <cell r="Y285" t="str">
            <v>-</v>
          </cell>
          <cell r="Z285" t="str">
            <v/>
          </cell>
          <cell r="AB285" t="str">
            <v/>
          </cell>
        </row>
        <row r="286">
          <cell r="X286" t="str">
            <v/>
          </cell>
          <cell r="Y286" t="str">
            <v>-</v>
          </cell>
          <cell r="Z286" t="str">
            <v/>
          </cell>
          <cell r="AB286" t="str">
            <v/>
          </cell>
        </row>
        <row r="287">
          <cell r="X287" t="str">
            <v/>
          </cell>
          <cell r="Y287" t="str">
            <v>-</v>
          </cell>
          <cell r="Z287" t="str">
            <v/>
          </cell>
          <cell r="AB287" t="str">
            <v/>
          </cell>
        </row>
        <row r="288">
          <cell r="X288" t="str">
            <v/>
          </cell>
          <cell r="Y288" t="str">
            <v>-</v>
          </cell>
          <cell r="Z288" t="str">
            <v/>
          </cell>
          <cell r="AB288" t="str">
            <v/>
          </cell>
        </row>
        <row r="289">
          <cell r="X289" t="str">
            <v/>
          </cell>
          <cell r="Y289" t="str">
            <v>-</v>
          </cell>
          <cell r="Z289" t="str">
            <v/>
          </cell>
          <cell r="AB289" t="str">
            <v/>
          </cell>
        </row>
        <row r="290">
          <cell r="X290" t="str">
            <v/>
          </cell>
          <cell r="Y290" t="str">
            <v>-</v>
          </cell>
          <cell r="Z290" t="str">
            <v/>
          </cell>
          <cell r="AB290" t="str">
            <v/>
          </cell>
        </row>
        <row r="291">
          <cell r="X291" t="str">
            <v/>
          </cell>
          <cell r="Y291" t="str">
            <v>-</v>
          </cell>
          <cell r="Z291" t="str">
            <v/>
          </cell>
          <cell r="AB291" t="str">
            <v/>
          </cell>
        </row>
        <row r="292">
          <cell r="X292" t="str">
            <v/>
          </cell>
          <cell r="Y292" t="str">
            <v>-</v>
          </cell>
          <cell r="Z292" t="str">
            <v/>
          </cell>
          <cell r="AB292" t="str">
            <v/>
          </cell>
        </row>
        <row r="293">
          <cell r="X293" t="str">
            <v/>
          </cell>
          <cell r="Y293" t="str">
            <v>-</v>
          </cell>
          <cell r="Z293" t="str">
            <v/>
          </cell>
          <cell r="AB293" t="str">
            <v/>
          </cell>
        </row>
        <row r="294">
          <cell r="X294" t="str">
            <v/>
          </cell>
          <cell r="Y294" t="str">
            <v>-</v>
          </cell>
          <cell r="Z294" t="str">
            <v/>
          </cell>
          <cell r="AB294" t="str">
            <v/>
          </cell>
        </row>
        <row r="295">
          <cell r="X295" t="str">
            <v/>
          </cell>
          <cell r="Y295" t="str">
            <v>-</v>
          </cell>
          <cell r="Z295" t="str">
            <v/>
          </cell>
          <cell r="AB295" t="str">
            <v/>
          </cell>
        </row>
        <row r="296">
          <cell r="X296" t="str">
            <v/>
          </cell>
          <cell r="Y296" t="str">
            <v>-</v>
          </cell>
          <cell r="Z296" t="str">
            <v/>
          </cell>
          <cell r="AB296" t="str">
            <v/>
          </cell>
        </row>
        <row r="297">
          <cell r="X297" t="str">
            <v/>
          </cell>
          <cell r="Y297" t="str">
            <v>-</v>
          </cell>
          <cell r="Z297" t="str">
            <v/>
          </cell>
          <cell r="AB297" t="str">
            <v/>
          </cell>
        </row>
        <row r="298">
          <cell r="X298" t="str">
            <v/>
          </cell>
          <cell r="Y298" t="str">
            <v>-</v>
          </cell>
          <cell r="Z298" t="str">
            <v/>
          </cell>
          <cell r="AB298" t="str">
            <v/>
          </cell>
        </row>
        <row r="299">
          <cell r="X299" t="str">
            <v/>
          </cell>
          <cell r="Y299" t="str">
            <v>-</v>
          </cell>
          <cell r="Z299" t="str">
            <v/>
          </cell>
          <cell r="AB299" t="str">
            <v/>
          </cell>
        </row>
        <row r="300">
          <cell r="X300" t="str">
            <v/>
          </cell>
          <cell r="Y300" t="str">
            <v>-</v>
          </cell>
          <cell r="Z300" t="str">
            <v/>
          </cell>
          <cell r="AB300" t="str">
            <v/>
          </cell>
        </row>
        <row r="301">
          <cell r="X301" t="str">
            <v/>
          </cell>
          <cell r="Y301" t="str">
            <v>-</v>
          </cell>
          <cell r="Z301" t="str">
            <v/>
          </cell>
          <cell r="AB301" t="str">
            <v/>
          </cell>
        </row>
        <row r="302">
          <cell r="X302" t="str">
            <v/>
          </cell>
          <cell r="Y302" t="str">
            <v>-</v>
          </cell>
          <cell r="Z302" t="str">
            <v/>
          </cell>
          <cell r="AB302" t="str">
            <v/>
          </cell>
        </row>
        <row r="303">
          <cell r="X303" t="str">
            <v/>
          </cell>
          <cell r="Y303" t="str">
            <v>-</v>
          </cell>
          <cell r="Z303" t="str">
            <v/>
          </cell>
          <cell r="AB303" t="str">
            <v/>
          </cell>
        </row>
        <row r="304">
          <cell r="X304" t="str">
            <v/>
          </cell>
          <cell r="Y304" t="str">
            <v>-</v>
          </cell>
          <cell r="Z304" t="str">
            <v/>
          </cell>
          <cell r="AB304" t="str">
            <v/>
          </cell>
        </row>
        <row r="305">
          <cell r="X305" t="str">
            <v/>
          </cell>
          <cell r="Y305" t="str">
            <v>-</v>
          </cell>
          <cell r="Z305" t="str">
            <v/>
          </cell>
          <cell r="AB305" t="str">
            <v/>
          </cell>
        </row>
        <row r="306">
          <cell r="X306" t="str">
            <v/>
          </cell>
          <cell r="Y306" t="str">
            <v>-</v>
          </cell>
          <cell r="Z306" t="str">
            <v/>
          </cell>
          <cell r="AB306" t="str">
            <v/>
          </cell>
        </row>
        <row r="307">
          <cell r="X307" t="str">
            <v/>
          </cell>
          <cell r="Y307" t="str">
            <v>-</v>
          </cell>
          <cell r="Z307" t="str">
            <v/>
          </cell>
          <cell r="AB307" t="str">
            <v/>
          </cell>
        </row>
        <row r="308">
          <cell r="X308" t="str">
            <v/>
          </cell>
          <cell r="Y308" t="str">
            <v>-</v>
          </cell>
          <cell r="Z308" t="str">
            <v/>
          </cell>
          <cell r="AB308" t="str">
            <v/>
          </cell>
        </row>
        <row r="309">
          <cell r="X309" t="str">
            <v/>
          </cell>
          <cell r="Y309" t="str">
            <v>-</v>
          </cell>
          <cell r="Z309" t="str">
            <v/>
          </cell>
          <cell r="AB309" t="str">
            <v/>
          </cell>
        </row>
        <row r="310">
          <cell r="X310" t="str">
            <v/>
          </cell>
          <cell r="Y310" t="str">
            <v>-</v>
          </cell>
          <cell r="Z310" t="str">
            <v/>
          </cell>
          <cell r="AB310" t="str">
            <v/>
          </cell>
        </row>
        <row r="311">
          <cell r="X311" t="str">
            <v/>
          </cell>
          <cell r="Y311" t="str">
            <v>-</v>
          </cell>
          <cell r="Z311" t="str">
            <v/>
          </cell>
          <cell r="AB311" t="str">
            <v/>
          </cell>
        </row>
        <row r="312">
          <cell r="X312" t="str">
            <v/>
          </cell>
          <cell r="Y312" t="str">
            <v>-</v>
          </cell>
          <cell r="Z312" t="str">
            <v/>
          </cell>
          <cell r="AB312" t="str">
            <v/>
          </cell>
        </row>
        <row r="313">
          <cell r="X313" t="str">
            <v/>
          </cell>
          <cell r="Y313" t="str">
            <v>-</v>
          </cell>
          <cell r="Z313" t="str">
            <v/>
          </cell>
          <cell r="AB313" t="str">
            <v/>
          </cell>
        </row>
        <row r="314">
          <cell r="X314" t="str">
            <v/>
          </cell>
          <cell r="Y314" t="str">
            <v>-</v>
          </cell>
          <cell r="Z314" t="str">
            <v/>
          </cell>
          <cell r="AB314" t="str">
            <v/>
          </cell>
        </row>
        <row r="315">
          <cell r="X315" t="str">
            <v/>
          </cell>
          <cell r="Y315" t="str">
            <v>-</v>
          </cell>
          <cell r="Z315" t="str">
            <v/>
          </cell>
          <cell r="AB315" t="str">
            <v/>
          </cell>
        </row>
        <row r="316">
          <cell r="X316" t="str">
            <v/>
          </cell>
          <cell r="Y316" t="str">
            <v>-</v>
          </cell>
          <cell r="Z316" t="str">
            <v/>
          </cell>
          <cell r="AB316" t="str">
            <v/>
          </cell>
        </row>
        <row r="317">
          <cell r="X317" t="str">
            <v/>
          </cell>
          <cell r="Y317" t="str">
            <v>-</v>
          </cell>
          <cell r="Z317" t="str">
            <v/>
          </cell>
          <cell r="AB317" t="str">
            <v/>
          </cell>
        </row>
        <row r="318">
          <cell r="X318" t="str">
            <v/>
          </cell>
          <cell r="Y318" t="str">
            <v>-</v>
          </cell>
          <cell r="Z318" t="str">
            <v/>
          </cell>
          <cell r="AB318" t="str">
            <v/>
          </cell>
        </row>
        <row r="319">
          <cell r="X319" t="str">
            <v/>
          </cell>
          <cell r="Y319" t="str">
            <v>-</v>
          </cell>
          <cell r="Z319" t="str">
            <v/>
          </cell>
          <cell r="AB319" t="str">
            <v/>
          </cell>
        </row>
        <row r="320">
          <cell r="X320" t="str">
            <v/>
          </cell>
          <cell r="Y320" t="str">
            <v>-</v>
          </cell>
          <cell r="Z320" t="str">
            <v/>
          </cell>
          <cell r="AB320" t="str">
            <v/>
          </cell>
        </row>
        <row r="321">
          <cell r="X321" t="str">
            <v/>
          </cell>
          <cell r="Y321" t="str">
            <v>-</v>
          </cell>
          <cell r="Z321" t="str">
            <v/>
          </cell>
          <cell r="AB321" t="str">
            <v/>
          </cell>
        </row>
        <row r="322">
          <cell r="X322" t="str">
            <v/>
          </cell>
          <cell r="Y322" t="str">
            <v>-</v>
          </cell>
          <cell r="Z322" t="str">
            <v/>
          </cell>
          <cell r="AB322" t="str">
            <v/>
          </cell>
        </row>
        <row r="323">
          <cell r="X323" t="str">
            <v/>
          </cell>
          <cell r="Y323" t="str">
            <v>-</v>
          </cell>
          <cell r="Z323" t="str">
            <v/>
          </cell>
          <cell r="AB323" t="str">
            <v/>
          </cell>
        </row>
        <row r="324">
          <cell r="X324" t="str">
            <v/>
          </cell>
          <cell r="Y324" t="str">
            <v>-</v>
          </cell>
          <cell r="Z324" t="str">
            <v/>
          </cell>
          <cell r="AB324" t="str">
            <v/>
          </cell>
        </row>
        <row r="325">
          <cell r="X325" t="str">
            <v/>
          </cell>
          <cell r="Y325" t="str">
            <v>-</v>
          </cell>
          <cell r="Z325" t="str">
            <v/>
          </cell>
          <cell r="AB325" t="str">
            <v/>
          </cell>
        </row>
        <row r="326">
          <cell r="X326" t="str">
            <v/>
          </cell>
          <cell r="Y326" t="str">
            <v>-</v>
          </cell>
          <cell r="Z326" t="str">
            <v/>
          </cell>
          <cell r="AB326" t="str">
            <v/>
          </cell>
        </row>
        <row r="327">
          <cell r="X327" t="str">
            <v/>
          </cell>
          <cell r="Y327" t="str">
            <v>-</v>
          </cell>
          <cell r="Z327" t="str">
            <v/>
          </cell>
          <cell r="AB327" t="str">
            <v/>
          </cell>
        </row>
        <row r="328">
          <cell r="X328" t="str">
            <v/>
          </cell>
          <cell r="Y328" t="str">
            <v>-</v>
          </cell>
          <cell r="Z328" t="str">
            <v/>
          </cell>
          <cell r="AB328" t="str">
            <v/>
          </cell>
        </row>
        <row r="329">
          <cell r="X329" t="str">
            <v/>
          </cell>
          <cell r="Y329" t="str">
            <v>-</v>
          </cell>
          <cell r="Z329" t="str">
            <v/>
          </cell>
          <cell r="AB329" t="str">
            <v/>
          </cell>
        </row>
        <row r="330">
          <cell r="X330" t="str">
            <v/>
          </cell>
          <cell r="Y330" t="str">
            <v>-</v>
          </cell>
          <cell r="Z330" t="str">
            <v/>
          </cell>
          <cell r="AB330" t="str">
            <v/>
          </cell>
        </row>
        <row r="331">
          <cell r="X331" t="str">
            <v/>
          </cell>
          <cell r="Y331" t="str">
            <v>-</v>
          </cell>
          <cell r="Z331" t="str">
            <v/>
          </cell>
          <cell r="AB331" t="str">
            <v/>
          </cell>
        </row>
        <row r="332">
          <cell r="X332" t="str">
            <v/>
          </cell>
          <cell r="Y332" t="str">
            <v>-</v>
          </cell>
          <cell r="Z332" t="str">
            <v/>
          </cell>
          <cell r="AB332" t="str">
            <v/>
          </cell>
        </row>
        <row r="333">
          <cell r="X333" t="str">
            <v/>
          </cell>
          <cell r="Y333" t="str">
            <v>-</v>
          </cell>
          <cell r="Z333" t="str">
            <v/>
          </cell>
          <cell r="AB333" t="str">
            <v/>
          </cell>
        </row>
        <row r="334">
          <cell r="X334" t="str">
            <v/>
          </cell>
          <cell r="Y334" t="str">
            <v>-</v>
          </cell>
          <cell r="Z334" t="str">
            <v/>
          </cell>
          <cell r="AB334" t="str">
            <v/>
          </cell>
        </row>
        <row r="335">
          <cell r="X335" t="str">
            <v/>
          </cell>
          <cell r="Y335" t="str">
            <v>-</v>
          </cell>
          <cell r="Z335" t="str">
            <v/>
          </cell>
          <cell r="AB335" t="str">
            <v/>
          </cell>
        </row>
        <row r="336">
          <cell r="X336" t="str">
            <v/>
          </cell>
          <cell r="Y336" t="str">
            <v>-</v>
          </cell>
          <cell r="Z336" t="str">
            <v/>
          </cell>
          <cell r="AB336" t="str">
            <v/>
          </cell>
        </row>
        <row r="337">
          <cell r="X337" t="str">
            <v/>
          </cell>
          <cell r="Y337" t="str">
            <v>-</v>
          </cell>
          <cell r="Z337" t="str">
            <v/>
          </cell>
          <cell r="AB337" t="str">
            <v/>
          </cell>
        </row>
        <row r="338">
          <cell r="X338" t="str">
            <v/>
          </cell>
          <cell r="Y338" t="str">
            <v>-</v>
          </cell>
          <cell r="Z338" t="str">
            <v/>
          </cell>
          <cell r="AB338" t="str">
            <v/>
          </cell>
        </row>
        <row r="339">
          <cell r="X339" t="str">
            <v/>
          </cell>
          <cell r="Y339" t="str">
            <v>-</v>
          </cell>
          <cell r="Z339" t="str">
            <v/>
          </cell>
          <cell r="AB339" t="str">
            <v/>
          </cell>
        </row>
        <row r="340">
          <cell r="X340" t="str">
            <v/>
          </cell>
          <cell r="Y340" t="str">
            <v>-</v>
          </cell>
          <cell r="Z340" t="str">
            <v/>
          </cell>
          <cell r="AB340" t="str">
            <v/>
          </cell>
        </row>
        <row r="341">
          <cell r="X341" t="str">
            <v/>
          </cell>
          <cell r="Y341" t="str">
            <v>-</v>
          </cell>
          <cell r="Z341" t="str">
            <v/>
          </cell>
          <cell r="AB341" t="str">
            <v/>
          </cell>
        </row>
        <row r="342">
          <cell r="X342" t="str">
            <v/>
          </cell>
          <cell r="Y342" t="str">
            <v>-</v>
          </cell>
          <cell r="Z342" t="str">
            <v/>
          </cell>
          <cell r="AB342" t="str">
            <v/>
          </cell>
        </row>
        <row r="343">
          <cell r="X343" t="str">
            <v/>
          </cell>
          <cell r="Y343" t="str">
            <v>-</v>
          </cell>
          <cell r="Z343" t="str">
            <v/>
          </cell>
          <cell r="AB343" t="str">
            <v/>
          </cell>
        </row>
        <row r="344">
          <cell r="X344" t="str">
            <v/>
          </cell>
          <cell r="Y344" t="str">
            <v>-</v>
          </cell>
          <cell r="Z344" t="str">
            <v/>
          </cell>
          <cell r="AB344" t="str">
            <v/>
          </cell>
        </row>
        <row r="345">
          <cell r="X345" t="str">
            <v/>
          </cell>
          <cell r="Y345" t="str">
            <v>-</v>
          </cell>
          <cell r="Z345" t="str">
            <v/>
          </cell>
          <cell r="AB345" t="str">
            <v/>
          </cell>
        </row>
        <row r="346">
          <cell r="X346" t="str">
            <v/>
          </cell>
          <cell r="Y346" t="str">
            <v>-</v>
          </cell>
          <cell r="Z346" t="str">
            <v/>
          </cell>
          <cell r="AB346" t="str">
            <v/>
          </cell>
        </row>
        <row r="347">
          <cell r="X347" t="str">
            <v/>
          </cell>
          <cell r="Y347" t="str">
            <v>-</v>
          </cell>
          <cell r="Z347" t="str">
            <v/>
          </cell>
          <cell r="AB347" t="str">
            <v/>
          </cell>
        </row>
        <row r="348">
          <cell r="X348" t="str">
            <v/>
          </cell>
          <cell r="Y348" t="str">
            <v>-</v>
          </cell>
          <cell r="Z348" t="str">
            <v/>
          </cell>
          <cell r="AB348" t="str">
            <v/>
          </cell>
        </row>
        <row r="349">
          <cell r="X349" t="str">
            <v/>
          </cell>
          <cell r="Y349" t="str">
            <v>-</v>
          </cell>
          <cell r="Z349" t="str">
            <v/>
          </cell>
          <cell r="AB349" t="str">
            <v/>
          </cell>
        </row>
        <row r="350">
          <cell r="X350" t="str">
            <v/>
          </cell>
          <cell r="Y350" t="str">
            <v>-</v>
          </cell>
          <cell r="Z350" t="str">
            <v/>
          </cell>
          <cell r="AB350" t="str">
            <v/>
          </cell>
        </row>
        <row r="351">
          <cell r="X351" t="str">
            <v/>
          </cell>
          <cell r="Y351" t="str">
            <v>-</v>
          </cell>
          <cell r="Z351" t="str">
            <v/>
          </cell>
          <cell r="AB351" t="str">
            <v/>
          </cell>
        </row>
        <row r="352">
          <cell r="X352" t="str">
            <v/>
          </cell>
          <cell r="Y352" t="str">
            <v>-</v>
          </cell>
          <cell r="Z352" t="str">
            <v/>
          </cell>
          <cell r="AB352" t="str">
            <v/>
          </cell>
        </row>
        <row r="353">
          <cell r="X353" t="str">
            <v/>
          </cell>
          <cell r="Y353" t="str">
            <v>-</v>
          </cell>
          <cell r="Z353" t="str">
            <v/>
          </cell>
          <cell r="AB353" t="str">
            <v/>
          </cell>
        </row>
        <row r="354">
          <cell r="X354" t="str">
            <v/>
          </cell>
          <cell r="Y354" t="str">
            <v>-</v>
          </cell>
          <cell r="Z354" t="str">
            <v/>
          </cell>
          <cell r="AB354" t="str">
            <v/>
          </cell>
        </row>
        <row r="355">
          <cell r="X355" t="str">
            <v/>
          </cell>
          <cell r="Y355" t="str">
            <v>-</v>
          </cell>
          <cell r="Z355" t="str">
            <v/>
          </cell>
          <cell r="AB355" t="str">
            <v/>
          </cell>
        </row>
        <row r="356">
          <cell r="X356" t="str">
            <v/>
          </cell>
          <cell r="Y356" t="str">
            <v>-</v>
          </cell>
          <cell r="Z356" t="str">
            <v/>
          </cell>
          <cell r="AB356" t="str">
            <v/>
          </cell>
        </row>
        <row r="357">
          <cell r="X357" t="str">
            <v/>
          </cell>
          <cell r="Y357" t="str">
            <v>-</v>
          </cell>
          <cell r="Z357" t="str">
            <v/>
          </cell>
          <cell r="AB357" t="str">
            <v/>
          </cell>
        </row>
        <row r="358">
          <cell r="X358" t="str">
            <v/>
          </cell>
          <cell r="Y358" t="str">
            <v>-</v>
          </cell>
          <cell r="Z358" t="str">
            <v/>
          </cell>
          <cell r="AB358" t="str">
            <v/>
          </cell>
        </row>
        <row r="359">
          <cell r="X359" t="str">
            <v/>
          </cell>
          <cell r="Y359" t="str">
            <v>-</v>
          </cell>
          <cell r="Z359" t="str">
            <v/>
          </cell>
          <cell r="AB359" t="str">
            <v/>
          </cell>
        </row>
        <row r="360">
          <cell r="X360" t="str">
            <v/>
          </cell>
          <cell r="Y360" t="str">
            <v>-</v>
          </cell>
          <cell r="Z360" t="str">
            <v/>
          </cell>
          <cell r="AB360" t="str">
            <v/>
          </cell>
        </row>
        <row r="361">
          <cell r="X361" t="str">
            <v/>
          </cell>
          <cell r="Y361" t="str">
            <v>-</v>
          </cell>
          <cell r="Z361" t="str">
            <v/>
          </cell>
          <cell r="AB361" t="str">
            <v/>
          </cell>
        </row>
        <row r="362">
          <cell r="X362" t="str">
            <v/>
          </cell>
          <cell r="Y362" t="str">
            <v>-</v>
          </cell>
          <cell r="Z362" t="str">
            <v/>
          </cell>
          <cell r="AB362" t="str">
            <v/>
          </cell>
        </row>
        <row r="363">
          <cell r="X363" t="str">
            <v/>
          </cell>
          <cell r="Y363" t="str">
            <v>-</v>
          </cell>
          <cell r="Z363" t="str">
            <v/>
          </cell>
          <cell r="AB363" t="str">
            <v/>
          </cell>
        </row>
        <row r="364">
          <cell r="X364" t="str">
            <v/>
          </cell>
          <cell r="Y364" t="str">
            <v>-</v>
          </cell>
          <cell r="Z364" t="str">
            <v/>
          </cell>
          <cell r="AB364" t="str">
            <v/>
          </cell>
        </row>
        <row r="365">
          <cell r="X365" t="str">
            <v/>
          </cell>
          <cell r="Y365" t="str">
            <v>-</v>
          </cell>
          <cell r="Z365" t="str">
            <v/>
          </cell>
          <cell r="AB365" t="str">
            <v/>
          </cell>
        </row>
        <row r="366">
          <cell r="X366" t="str">
            <v/>
          </cell>
          <cell r="Y366" t="str">
            <v>-</v>
          </cell>
          <cell r="Z366" t="str">
            <v/>
          </cell>
          <cell r="AB366" t="str">
            <v/>
          </cell>
        </row>
        <row r="367">
          <cell r="X367" t="str">
            <v/>
          </cell>
          <cell r="Y367" t="str">
            <v>-</v>
          </cell>
          <cell r="Z367" t="str">
            <v/>
          </cell>
          <cell r="AB367" t="str">
            <v/>
          </cell>
        </row>
        <row r="368">
          <cell r="X368" t="str">
            <v/>
          </cell>
          <cell r="Y368" t="str">
            <v>-</v>
          </cell>
          <cell r="Z368" t="str">
            <v/>
          </cell>
          <cell r="AB368" t="str">
            <v/>
          </cell>
        </row>
        <row r="369">
          <cell r="X369" t="str">
            <v/>
          </cell>
          <cell r="Y369" t="str">
            <v>-</v>
          </cell>
          <cell r="Z369" t="str">
            <v/>
          </cell>
          <cell r="AB369" t="str">
            <v/>
          </cell>
        </row>
        <row r="370">
          <cell r="X370" t="str">
            <v/>
          </cell>
          <cell r="Y370" t="str">
            <v>-</v>
          </cell>
          <cell r="Z370" t="str">
            <v/>
          </cell>
          <cell r="AB370" t="str">
            <v/>
          </cell>
        </row>
        <row r="371">
          <cell r="X371" t="str">
            <v/>
          </cell>
          <cell r="Y371" t="str">
            <v>-</v>
          </cell>
          <cell r="Z371" t="str">
            <v/>
          </cell>
          <cell r="AB371" t="str">
            <v/>
          </cell>
        </row>
        <row r="372">
          <cell r="X372" t="str">
            <v/>
          </cell>
          <cell r="Y372" t="str">
            <v>-</v>
          </cell>
          <cell r="Z372" t="str">
            <v/>
          </cell>
          <cell r="AB372" t="str">
            <v/>
          </cell>
        </row>
        <row r="373">
          <cell r="X373" t="str">
            <v/>
          </cell>
          <cell r="Y373" t="str">
            <v>-</v>
          </cell>
          <cell r="Z373" t="str">
            <v/>
          </cell>
          <cell r="AB373" t="str">
            <v/>
          </cell>
        </row>
        <row r="374">
          <cell r="X374" t="str">
            <v/>
          </cell>
          <cell r="Y374" t="str">
            <v>-</v>
          </cell>
          <cell r="Z374" t="str">
            <v/>
          </cell>
          <cell r="AB374" t="str">
            <v/>
          </cell>
        </row>
        <row r="375">
          <cell r="X375" t="str">
            <v/>
          </cell>
          <cell r="Y375" t="str">
            <v>-</v>
          </cell>
          <cell r="Z375" t="str">
            <v/>
          </cell>
          <cell r="AB375" t="str">
            <v/>
          </cell>
        </row>
        <row r="376">
          <cell r="X376" t="str">
            <v/>
          </cell>
          <cell r="Y376" t="str">
            <v>-</v>
          </cell>
          <cell r="Z376" t="str">
            <v/>
          </cell>
          <cell r="AB376" t="str">
            <v/>
          </cell>
        </row>
        <row r="377">
          <cell r="X377" t="str">
            <v/>
          </cell>
          <cell r="Y377" t="str">
            <v>-</v>
          </cell>
          <cell r="Z377" t="str">
            <v/>
          </cell>
          <cell r="AB377" t="str">
            <v/>
          </cell>
        </row>
        <row r="378">
          <cell r="X378" t="str">
            <v/>
          </cell>
          <cell r="Y378" t="str">
            <v>-</v>
          </cell>
          <cell r="Z378" t="str">
            <v/>
          </cell>
          <cell r="AB378" t="str">
            <v/>
          </cell>
        </row>
        <row r="379">
          <cell r="X379" t="str">
            <v/>
          </cell>
          <cell r="Y379" t="str">
            <v>-</v>
          </cell>
          <cell r="Z379" t="str">
            <v/>
          </cell>
          <cell r="AB379" t="str">
            <v/>
          </cell>
        </row>
        <row r="380">
          <cell r="X380" t="str">
            <v/>
          </cell>
          <cell r="Y380" t="str">
            <v>-</v>
          </cell>
          <cell r="Z380" t="str">
            <v/>
          </cell>
          <cell r="AB380" t="str">
            <v/>
          </cell>
        </row>
        <row r="381">
          <cell r="X381" t="str">
            <v/>
          </cell>
          <cell r="Y381" t="str">
            <v>-</v>
          </cell>
          <cell r="Z381" t="str">
            <v/>
          </cell>
          <cell r="AB381" t="str">
            <v/>
          </cell>
        </row>
        <row r="382">
          <cell r="X382" t="str">
            <v/>
          </cell>
          <cell r="Y382" t="str">
            <v>-</v>
          </cell>
          <cell r="Z382" t="str">
            <v/>
          </cell>
          <cell r="AB382" t="str">
            <v/>
          </cell>
        </row>
        <row r="383">
          <cell r="X383" t="str">
            <v/>
          </cell>
          <cell r="Y383" t="str">
            <v>-</v>
          </cell>
          <cell r="Z383" t="str">
            <v/>
          </cell>
          <cell r="AB383" t="str">
            <v/>
          </cell>
        </row>
        <row r="384">
          <cell r="X384" t="str">
            <v/>
          </cell>
          <cell r="Y384" t="str">
            <v>-</v>
          </cell>
          <cell r="Z384" t="str">
            <v/>
          </cell>
          <cell r="AB384" t="str">
            <v/>
          </cell>
        </row>
        <row r="385">
          <cell r="X385" t="str">
            <v/>
          </cell>
          <cell r="Y385" t="str">
            <v>-</v>
          </cell>
          <cell r="Z385" t="str">
            <v/>
          </cell>
          <cell r="AB385" t="str">
            <v/>
          </cell>
        </row>
        <row r="386">
          <cell r="X386" t="str">
            <v/>
          </cell>
          <cell r="Y386" t="str">
            <v>-</v>
          </cell>
          <cell r="Z386" t="str">
            <v/>
          </cell>
          <cell r="AB386" t="str">
            <v/>
          </cell>
        </row>
        <row r="387">
          <cell r="X387" t="str">
            <v/>
          </cell>
          <cell r="Y387" t="str">
            <v>-</v>
          </cell>
          <cell r="Z387" t="str">
            <v/>
          </cell>
          <cell r="AB387" t="str">
            <v/>
          </cell>
        </row>
        <row r="388">
          <cell r="X388" t="str">
            <v/>
          </cell>
          <cell r="Y388" t="str">
            <v>-</v>
          </cell>
          <cell r="Z388" t="str">
            <v/>
          </cell>
          <cell r="AB388" t="str">
            <v/>
          </cell>
        </row>
        <row r="389">
          <cell r="X389" t="str">
            <v/>
          </cell>
          <cell r="Y389" t="str">
            <v>-</v>
          </cell>
          <cell r="Z389" t="str">
            <v/>
          </cell>
          <cell r="AB389" t="str">
            <v/>
          </cell>
        </row>
        <row r="390">
          <cell r="X390" t="str">
            <v/>
          </cell>
          <cell r="Y390" t="str">
            <v>-</v>
          </cell>
          <cell r="Z390" t="str">
            <v/>
          </cell>
          <cell r="AB390" t="str">
            <v/>
          </cell>
        </row>
        <row r="391">
          <cell r="X391" t="str">
            <v/>
          </cell>
          <cell r="Y391" t="str">
            <v>-</v>
          </cell>
          <cell r="Z391" t="str">
            <v/>
          </cell>
          <cell r="AB391" t="str">
            <v/>
          </cell>
        </row>
        <row r="392">
          <cell r="X392" t="str">
            <v/>
          </cell>
          <cell r="Y392" t="str">
            <v>-</v>
          </cell>
          <cell r="Z392" t="str">
            <v/>
          </cell>
          <cell r="AB392" t="str">
            <v/>
          </cell>
        </row>
        <row r="393">
          <cell r="X393" t="str">
            <v/>
          </cell>
          <cell r="Y393" t="str">
            <v>-</v>
          </cell>
          <cell r="Z393" t="str">
            <v/>
          </cell>
          <cell r="AB393" t="str">
            <v/>
          </cell>
        </row>
        <row r="394">
          <cell r="X394" t="str">
            <v/>
          </cell>
          <cell r="Y394" t="str">
            <v>-</v>
          </cell>
          <cell r="Z394" t="str">
            <v/>
          </cell>
          <cell r="AB394" t="str">
            <v/>
          </cell>
        </row>
        <row r="395">
          <cell r="X395" t="str">
            <v/>
          </cell>
          <cell r="Y395" t="str">
            <v>-</v>
          </cell>
          <cell r="Z395" t="str">
            <v/>
          </cell>
          <cell r="AB395" t="str">
            <v/>
          </cell>
        </row>
        <row r="396">
          <cell r="X396" t="str">
            <v/>
          </cell>
          <cell r="Y396" t="str">
            <v>-</v>
          </cell>
          <cell r="Z396" t="str">
            <v/>
          </cell>
          <cell r="AB396" t="str">
            <v/>
          </cell>
        </row>
        <row r="397">
          <cell r="X397" t="str">
            <v/>
          </cell>
          <cell r="Y397" t="str">
            <v>-</v>
          </cell>
          <cell r="Z397" t="str">
            <v/>
          </cell>
          <cell r="AB397" t="str">
            <v/>
          </cell>
        </row>
        <row r="398">
          <cell r="X398" t="str">
            <v/>
          </cell>
          <cell r="Y398" t="str">
            <v>-</v>
          </cell>
          <cell r="Z398" t="str">
            <v/>
          </cell>
          <cell r="AB398" t="str">
            <v/>
          </cell>
        </row>
        <row r="399">
          <cell r="X399" t="str">
            <v/>
          </cell>
          <cell r="Y399" t="str">
            <v>-</v>
          </cell>
          <cell r="Z399" t="str">
            <v/>
          </cell>
          <cell r="AB399" t="str">
            <v/>
          </cell>
        </row>
        <row r="400">
          <cell r="X400" t="str">
            <v/>
          </cell>
          <cell r="Y400" t="str">
            <v>-</v>
          </cell>
          <cell r="Z400" t="str">
            <v/>
          </cell>
          <cell r="AB400" t="str">
            <v/>
          </cell>
        </row>
        <row r="401">
          <cell r="X401" t="str">
            <v/>
          </cell>
          <cell r="Y401" t="str">
            <v>-</v>
          </cell>
          <cell r="Z401" t="str">
            <v/>
          </cell>
          <cell r="AB401" t="str">
            <v/>
          </cell>
        </row>
        <row r="402">
          <cell r="X402" t="str">
            <v/>
          </cell>
          <cell r="Y402" t="str">
            <v>-</v>
          </cell>
          <cell r="Z402" t="str">
            <v/>
          </cell>
          <cell r="AB402" t="str">
            <v/>
          </cell>
        </row>
        <row r="403">
          <cell r="X403" t="str">
            <v/>
          </cell>
          <cell r="Y403" t="str">
            <v>-</v>
          </cell>
          <cell r="Z403" t="str">
            <v/>
          </cell>
          <cell r="AB403" t="str">
            <v/>
          </cell>
        </row>
        <row r="404">
          <cell r="X404" t="str">
            <v/>
          </cell>
          <cell r="Y404" t="str">
            <v>-</v>
          </cell>
          <cell r="Z404" t="str">
            <v/>
          </cell>
          <cell r="AB404" t="str">
            <v/>
          </cell>
        </row>
        <row r="405">
          <cell r="X405" t="str">
            <v/>
          </cell>
          <cell r="Y405" t="str">
            <v>-</v>
          </cell>
          <cell r="Z405" t="str">
            <v/>
          </cell>
          <cell r="AB405" t="str">
            <v/>
          </cell>
        </row>
        <row r="406">
          <cell r="X406" t="str">
            <v/>
          </cell>
          <cell r="Y406" t="str">
            <v>-</v>
          </cell>
          <cell r="Z406" t="str">
            <v/>
          </cell>
          <cell r="AB406" t="str">
            <v/>
          </cell>
        </row>
        <row r="407">
          <cell r="X407" t="str">
            <v/>
          </cell>
          <cell r="Y407" t="str">
            <v>-</v>
          </cell>
          <cell r="Z407" t="str">
            <v/>
          </cell>
          <cell r="AB407" t="str">
            <v/>
          </cell>
        </row>
        <row r="408">
          <cell r="X408" t="str">
            <v/>
          </cell>
          <cell r="Y408" t="str">
            <v>-</v>
          </cell>
          <cell r="Z408" t="str">
            <v/>
          </cell>
          <cell r="AB408" t="str">
            <v/>
          </cell>
        </row>
        <row r="409">
          <cell r="X409" t="str">
            <v/>
          </cell>
          <cell r="Y409" t="str">
            <v>-</v>
          </cell>
          <cell r="Z409" t="str">
            <v/>
          </cell>
          <cell r="AB409" t="str">
            <v/>
          </cell>
        </row>
        <row r="410">
          <cell r="X410" t="str">
            <v/>
          </cell>
          <cell r="Y410" t="str">
            <v>-</v>
          </cell>
          <cell r="Z410" t="str">
            <v/>
          </cell>
          <cell r="AB410" t="str">
            <v/>
          </cell>
        </row>
        <row r="411">
          <cell r="X411" t="str">
            <v/>
          </cell>
          <cell r="Y411" t="str">
            <v>-</v>
          </cell>
          <cell r="Z411" t="str">
            <v/>
          </cell>
          <cell r="AB411" t="str">
            <v/>
          </cell>
        </row>
        <row r="412">
          <cell r="X412" t="str">
            <v/>
          </cell>
          <cell r="Y412" t="str">
            <v>-</v>
          </cell>
          <cell r="Z412" t="str">
            <v/>
          </cell>
          <cell r="AB412" t="str">
            <v/>
          </cell>
        </row>
        <row r="413">
          <cell r="X413" t="str">
            <v/>
          </cell>
          <cell r="Y413" t="str">
            <v>-</v>
          </cell>
          <cell r="Z413" t="str">
            <v/>
          </cell>
          <cell r="AB413" t="str">
            <v/>
          </cell>
        </row>
        <row r="414">
          <cell r="X414" t="str">
            <v/>
          </cell>
          <cell r="Y414" t="str">
            <v>-</v>
          </cell>
          <cell r="Z414" t="str">
            <v/>
          </cell>
          <cell r="AB414" t="str">
            <v/>
          </cell>
        </row>
        <row r="415">
          <cell r="X415" t="str">
            <v/>
          </cell>
          <cell r="Y415" t="str">
            <v>-</v>
          </cell>
          <cell r="Z415" t="str">
            <v/>
          </cell>
          <cell r="AB415" t="str">
            <v/>
          </cell>
        </row>
        <row r="416">
          <cell r="X416" t="str">
            <v/>
          </cell>
          <cell r="Y416" t="str">
            <v>-</v>
          </cell>
          <cell r="Z416" t="str">
            <v/>
          </cell>
          <cell r="AB416" t="str">
            <v/>
          </cell>
        </row>
        <row r="417">
          <cell r="X417" t="str">
            <v/>
          </cell>
          <cell r="Y417" t="str">
            <v>-</v>
          </cell>
          <cell r="Z417" t="str">
            <v/>
          </cell>
          <cell r="AB417" t="str">
            <v/>
          </cell>
        </row>
        <row r="418">
          <cell r="X418" t="str">
            <v/>
          </cell>
          <cell r="Y418" t="str">
            <v>-</v>
          </cell>
          <cell r="Z418" t="str">
            <v/>
          </cell>
          <cell r="AB418" t="str">
            <v/>
          </cell>
        </row>
        <row r="419">
          <cell r="X419" t="str">
            <v/>
          </cell>
          <cell r="Y419" t="str">
            <v>-</v>
          </cell>
          <cell r="Z419" t="str">
            <v/>
          </cell>
          <cell r="AB419" t="str">
            <v/>
          </cell>
        </row>
        <row r="420">
          <cell r="X420" t="str">
            <v/>
          </cell>
          <cell r="Y420" t="str">
            <v>-</v>
          </cell>
          <cell r="Z420" t="str">
            <v/>
          </cell>
          <cell r="AB420" t="str">
            <v/>
          </cell>
        </row>
        <row r="421">
          <cell r="X421" t="str">
            <v/>
          </cell>
          <cell r="Y421" t="str">
            <v>-</v>
          </cell>
          <cell r="Z421" t="str">
            <v/>
          </cell>
          <cell r="AB421" t="str">
            <v/>
          </cell>
        </row>
        <row r="422">
          <cell r="X422" t="str">
            <v/>
          </cell>
          <cell r="Y422" t="str">
            <v>-</v>
          </cell>
          <cell r="Z422" t="str">
            <v/>
          </cell>
          <cell r="AB422" t="str">
            <v/>
          </cell>
        </row>
        <row r="423">
          <cell r="X423" t="str">
            <v/>
          </cell>
          <cell r="Y423" t="str">
            <v>-</v>
          </cell>
          <cell r="Z423" t="str">
            <v/>
          </cell>
          <cell r="AB423" t="str">
            <v/>
          </cell>
        </row>
        <row r="424">
          <cell r="X424" t="str">
            <v/>
          </cell>
          <cell r="Y424" t="str">
            <v>-</v>
          </cell>
          <cell r="Z424" t="str">
            <v/>
          </cell>
          <cell r="AB424" t="str">
            <v/>
          </cell>
        </row>
        <row r="425">
          <cell r="X425" t="str">
            <v/>
          </cell>
          <cell r="Y425" t="str">
            <v>-</v>
          </cell>
          <cell r="Z425" t="str">
            <v/>
          </cell>
          <cell r="AB425" t="str">
            <v/>
          </cell>
        </row>
        <row r="426">
          <cell r="X426" t="str">
            <v/>
          </cell>
          <cell r="Y426" t="str">
            <v>-</v>
          </cell>
          <cell r="Z426" t="str">
            <v/>
          </cell>
          <cell r="AB426" t="str">
            <v/>
          </cell>
        </row>
        <row r="427">
          <cell r="X427" t="str">
            <v/>
          </cell>
          <cell r="Y427" t="str">
            <v>-</v>
          </cell>
          <cell r="Z427" t="str">
            <v/>
          </cell>
          <cell r="AB427" t="str">
            <v/>
          </cell>
        </row>
        <row r="428">
          <cell r="X428" t="str">
            <v/>
          </cell>
          <cell r="Y428" t="str">
            <v>-</v>
          </cell>
          <cell r="Z428" t="str">
            <v/>
          </cell>
          <cell r="AB428" t="str">
            <v/>
          </cell>
        </row>
        <row r="429">
          <cell r="X429" t="str">
            <v/>
          </cell>
          <cell r="Y429" t="str">
            <v>-</v>
          </cell>
          <cell r="Z429" t="str">
            <v/>
          </cell>
          <cell r="AB429" t="str">
            <v/>
          </cell>
        </row>
        <row r="430">
          <cell r="X430" t="str">
            <v/>
          </cell>
          <cell r="Y430" t="str">
            <v>-</v>
          </cell>
          <cell r="Z430" t="str">
            <v/>
          </cell>
          <cell r="AB430" t="str">
            <v/>
          </cell>
        </row>
        <row r="431">
          <cell r="X431" t="str">
            <v/>
          </cell>
          <cell r="Y431" t="str">
            <v>-</v>
          </cell>
          <cell r="Z431" t="str">
            <v/>
          </cell>
          <cell r="AB431" t="str">
            <v/>
          </cell>
        </row>
        <row r="432">
          <cell r="X432" t="str">
            <v/>
          </cell>
          <cell r="Y432" t="str">
            <v>-</v>
          </cell>
          <cell r="Z432" t="str">
            <v/>
          </cell>
          <cell r="AB432" t="str">
            <v/>
          </cell>
        </row>
        <row r="433">
          <cell r="X433" t="str">
            <v/>
          </cell>
          <cell r="Y433" t="str">
            <v>-</v>
          </cell>
          <cell r="Z433" t="str">
            <v/>
          </cell>
          <cell r="AB433" t="str">
            <v/>
          </cell>
        </row>
        <row r="434">
          <cell r="X434" t="str">
            <v/>
          </cell>
          <cell r="Y434" t="str">
            <v>-</v>
          </cell>
          <cell r="Z434" t="str">
            <v/>
          </cell>
          <cell r="AB434" t="str">
            <v/>
          </cell>
        </row>
        <row r="435">
          <cell r="X435" t="str">
            <v/>
          </cell>
          <cell r="Y435" t="str">
            <v>-</v>
          </cell>
          <cell r="Z435" t="str">
            <v/>
          </cell>
          <cell r="AB435" t="str">
            <v/>
          </cell>
        </row>
        <row r="436">
          <cell r="X436" t="str">
            <v/>
          </cell>
          <cell r="Y436" t="str">
            <v>-</v>
          </cell>
          <cell r="Z436" t="str">
            <v/>
          </cell>
          <cell r="AB436" t="str">
            <v/>
          </cell>
        </row>
        <row r="437">
          <cell r="X437" t="str">
            <v/>
          </cell>
          <cell r="Y437" t="str">
            <v>-</v>
          </cell>
          <cell r="Z437" t="str">
            <v/>
          </cell>
          <cell r="AB437" t="str">
            <v/>
          </cell>
        </row>
        <row r="438">
          <cell r="X438" t="str">
            <v/>
          </cell>
          <cell r="Y438" t="str">
            <v>-</v>
          </cell>
          <cell r="Z438" t="str">
            <v/>
          </cell>
          <cell r="AB438" t="str">
            <v/>
          </cell>
        </row>
        <row r="439">
          <cell r="X439" t="str">
            <v/>
          </cell>
          <cell r="Y439" t="str">
            <v>-</v>
          </cell>
          <cell r="Z439" t="str">
            <v/>
          </cell>
          <cell r="AB439" t="str">
            <v/>
          </cell>
        </row>
        <row r="440">
          <cell r="X440" t="str">
            <v/>
          </cell>
          <cell r="Y440" t="str">
            <v>-</v>
          </cell>
          <cell r="Z440" t="str">
            <v/>
          </cell>
          <cell r="AB440" t="str">
            <v/>
          </cell>
        </row>
        <row r="441">
          <cell r="X441" t="str">
            <v/>
          </cell>
          <cell r="Y441" t="str">
            <v>-</v>
          </cell>
          <cell r="Z441" t="str">
            <v/>
          </cell>
          <cell r="AB441" t="str">
            <v/>
          </cell>
        </row>
        <row r="442">
          <cell r="X442" t="str">
            <v/>
          </cell>
          <cell r="Y442" t="str">
            <v>-</v>
          </cell>
          <cell r="Z442" t="str">
            <v/>
          </cell>
          <cell r="AB442" t="str">
            <v/>
          </cell>
        </row>
        <row r="443">
          <cell r="X443" t="str">
            <v/>
          </cell>
          <cell r="Y443" t="str">
            <v>-</v>
          </cell>
          <cell r="Z443" t="str">
            <v/>
          </cell>
          <cell r="AB443" t="str">
            <v/>
          </cell>
        </row>
        <row r="444">
          <cell r="X444" t="str">
            <v/>
          </cell>
          <cell r="Y444" t="str">
            <v>-</v>
          </cell>
          <cell r="Z444" t="str">
            <v/>
          </cell>
          <cell r="AB444" t="str">
            <v/>
          </cell>
        </row>
        <row r="445">
          <cell r="X445" t="str">
            <v/>
          </cell>
          <cell r="Y445" t="str">
            <v>-</v>
          </cell>
          <cell r="Z445" t="str">
            <v/>
          </cell>
          <cell r="AB445" t="str">
            <v/>
          </cell>
        </row>
        <row r="446">
          <cell r="X446" t="str">
            <v/>
          </cell>
          <cell r="Y446" t="str">
            <v>-</v>
          </cell>
          <cell r="Z446" t="str">
            <v/>
          </cell>
          <cell r="AB446" t="str">
            <v/>
          </cell>
        </row>
        <row r="447">
          <cell r="X447" t="str">
            <v/>
          </cell>
          <cell r="Y447" t="str">
            <v>-</v>
          </cell>
          <cell r="Z447" t="str">
            <v/>
          </cell>
          <cell r="AB447" t="str">
            <v/>
          </cell>
        </row>
        <row r="448">
          <cell r="X448" t="str">
            <v/>
          </cell>
          <cell r="Y448" t="str">
            <v>-</v>
          </cell>
          <cell r="Z448" t="str">
            <v/>
          </cell>
          <cell r="AB448" t="str">
            <v/>
          </cell>
        </row>
        <row r="449">
          <cell r="X449" t="str">
            <v/>
          </cell>
          <cell r="Y449" t="str">
            <v>-</v>
          </cell>
          <cell r="Z449" t="str">
            <v/>
          </cell>
          <cell r="AB449" t="str">
            <v/>
          </cell>
        </row>
        <row r="450">
          <cell r="X450" t="str">
            <v/>
          </cell>
          <cell r="Y450" t="str">
            <v>-</v>
          </cell>
          <cell r="Z450" t="str">
            <v/>
          </cell>
          <cell r="AB450" t="str">
            <v/>
          </cell>
        </row>
        <row r="451">
          <cell r="X451" t="str">
            <v/>
          </cell>
          <cell r="Y451" t="str">
            <v>-</v>
          </cell>
          <cell r="Z451" t="str">
            <v/>
          </cell>
          <cell r="AB451" t="str">
            <v/>
          </cell>
        </row>
        <row r="452">
          <cell r="X452" t="str">
            <v/>
          </cell>
          <cell r="Y452" t="str">
            <v>-</v>
          </cell>
          <cell r="Z452" t="str">
            <v/>
          </cell>
          <cell r="AB452" t="str">
            <v/>
          </cell>
        </row>
        <row r="453">
          <cell r="X453" t="str">
            <v/>
          </cell>
          <cell r="Y453" t="str">
            <v>-</v>
          </cell>
          <cell r="Z453" t="str">
            <v/>
          </cell>
          <cell r="AB453" t="str">
            <v/>
          </cell>
        </row>
        <row r="454">
          <cell r="X454" t="str">
            <v/>
          </cell>
          <cell r="Y454" t="str">
            <v>-</v>
          </cell>
          <cell r="Z454" t="str">
            <v/>
          </cell>
          <cell r="AB454" t="str">
            <v/>
          </cell>
        </row>
        <row r="455">
          <cell r="X455" t="str">
            <v/>
          </cell>
          <cell r="Y455" t="str">
            <v>-</v>
          </cell>
          <cell r="Z455" t="str">
            <v/>
          </cell>
          <cell r="AB455" t="str">
            <v/>
          </cell>
        </row>
        <row r="456">
          <cell r="X456" t="str">
            <v/>
          </cell>
          <cell r="Y456" t="str">
            <v>-</v>
          </cell>
          <cell r="Z456" t="str">
            <v/>
          </cell>
          <cell r="AB456" t="str">
            <v/>
          </cell>
        </row>
        <row r="457">
          <cell r="X457" t="str">
            <v/>
          </cell>
          <cell r="Y457" t="str">
            <v>-</v>
          </cell>
          <cell r="Z457" t="str">
            <v/>
          </cell>
          <cell r="AB457" t="str">
            <v/>
          </cell>
        </row>
        <row r="458">
          <cell r="X458" t="str">
            <v/>
          </cell>
          <cell r="Y458" t="str">
            <v>-</v>
          </cell>
          <cell r="Z458" t="str">
            <v/>
          </cell>
          <cell r="AB458" t="str">
            <v/>
          </cell>
        </row>
        <row r="459">
          <cell r="X459" t="str">
            <v/>
          </cell>
          <cell r="Y459" t="str">
            <v>-</v>
          </cell>
          <cell r="Z459" t="str">
            <v/>
          </cell>
          <cell r="AB459" t="str">
            <v/>
          </cell>
        </row>
        <row r="460">
          <cell r="X460" t="str">
            <v/>
          </cell>
          <cell r="Y460" t="str">
            <v>-</v>
          </cell>
          <cell r="Z460" t="str">
            <v/>
          </cell>
          <cell r="AB460" t="str">
            <v/>
          </cell>
        </row>
        <row r="461">
          <cell r="X461" t="str">
            <v/>
          </cell>
          <cell r="Y461" t="str">
            <v>-</v>
          </cell>
          <cell r="Z461" t="str">
            <v/>
          </cell>
          <cell r="AB461" t="str">
            <v/>
          </cell>
        </row>
        <row r="462">
          <cell r="X462" t="str">
            <v/>
          </cell>
          <cell r="Y462" t="str">
            <v>-</v>
          </cell>
          <cell r="Z462" t="str">
            <v/>
          </cell>
          <cell r="AB462" t="str">
            <v/>
          </cell>
        </row>
        <row r="463">
          <cell r="X463" t="str">
            <v/>
          </cell>
          <cell r="Y463" t="str">
            <v>-</v>
          </cell>
          <cell r="Z463" t="str">
            <v/>
          </cell>
          <cell r="AB463" t="str">
            <v/>
          </cell>
        </row>
        <row r="464">
          <cell r="X464" t="str">
            <v/>
          </cell>
          <cell r="Y464" t="str">
            <v>-</v>
          </cell>
          <cell r="Z464" t="str">
            <v/>
          </cell>
          <cell r="AB464" t="str">
            <v/>
          </cell>
        </row>
        <row r="465">
          <cell r="X465" t="str">
            <v/>
          </cell>
          <cell r="Y465" t="str">
            <v>-</v>
          </cell>
          <cell r="Z465" t="str">
            <v/>
          </cell>
          <cell r="AB465" t="str">
            <v/>
          </cell>
        </row>
        <row r="466">
          <cell r="X466" t="str">
            <v/>
          </cell>
          <cell r="Y466" t="str">
            <v>-</v>
          </cell>
          <cell r="Z466" t="str">
            <v/>
          </cell>
          <cell r="AB466" t="str">
            <v/>
          </cell>
        </row>
        <row r="467">
          <cell r="X467" t="str">
            <v/>
          </cell>
          <cell r="Y467" t="str">
            <v>-</v>
          </cell>
          <cell r="Z467" t="str">
            <v/>
          </cell>
          <cell r="AB467" t="str">
            <v/>
          </cell>
        </row>
        <row r="468">
          <cell r="X468" t="str">
            <v/>
          </cell>
          <cell r="Y468" t="str">
            <v>-</v>
          </cell>
          <cell r="Z468" t="str">
            <v/>
          </cell>
          <cell r="AB468" t="str">
            <v/>
          </cell>
        </row>
        <row r="469">
          <cell r="X469" t="str">
            <v/>
          </cell>
          <cell r="Y469" t="str">
            <v>-</v>
          </cell>
          <cell r="Z469" t="str">
            <v/>
          </cell>
          <cell r="AB469" t="str">
            <v/>
          </cell>
        </row>
        <row r="470">
          <cell r="X470" t="str">
            <v/>
          </cell>
          <cell r="Y470" t="str">
            <v>-</v>
          </cell>
          <cell r="Z470" t="str">
            <v/>
          </cell>
          <cell r="AB470" t="str">
            <v/>
          </cell>
        </row>
        <row r="471">
          <cell r="X471" t="str">
            <v/>
          </cell>
          <cell r="Y471" t="str">
            <v>-</v>
          </cell>
          <cell r="Z471" t="str">
            <v/>
          </cell>
          <cell r="AB471" t="str">
            <v/>
          </cell>
        </row>
        <row r="472">
          <cell r="X472" t="str">
            <v/>
          </cell>
          <cell r="Y472" t="str">
            <v>-</v>
          </cell>
          <cell r="Z472" t="str">
            <v/>
          </cell>
          <cell r="AB472" t="str">
            <v/>
          </cell>
        </row>
        <row r="473">
          <cell r="X473" t="str">
            <v/>
          </cell>
          <cell r="Y473" t="str">
            <v>-</v>
          </cell>
          <cell r="Z473" t="str">
            <v/>
          </cell>
          <cell r="AB473" t="str">
            <v/>
          </cell>
        </row>
        <row r="474">
          <cell r="X474" t="str">
            <v/>
          </cell>
          <cell r="Y474" t="str">
            <v>-</v>
          </cell>
          <cell r="Z474" t="str">
            <v/>
          </cell>
          <cell r="AB474" t="str">
            <v/>
          </cell>
        </row>
        <row r="475">
          <cell r="X475" t="str">
            <v/>
          </cell>
          <cell r="Y475" t="str">
            <v>-</v>
          </cell>
          <cell r="Z475" t="str">
            <v/>
          </cell>
          <cell r="AB475" t="str">
            <v/>
          </cell>
        </row>
        <row r="476">
          <cell r="X476" t="str">
            <v/>
          </cell>
          <cell r="Y476" t="str">
            <v>-</v>
          </cell>
          <cell r="Z476" t="str">
            <v/>
          </cell>
          <cell r="AB476" t="str">
            <v/>
          </cell>
        </row>
        <row r="477">
          <cell r="X477" t="str">
            <v/>
          </cell>
          <cell r="Y477" t="str">
            <v>-</v>
          </cell>
          <cell r="Z477" t="str">
            <v/>
          </cell>
          <cell r="AB477" t="str">
            <v/>
          </cell>
        </row>
        <row r="478">
          <cell r="X478" t="str">
            <v/>
          </cell>
          <cell r="Y478" t="str">
            <v>-</v>
          </cell>
          <cell r="Z478" t="str">
            <v/>
          </cell>
          <cell r="AB478" t="str">
            <v/>
          </cell>
        </row>
        <row r="479">
          <cell r="X479" t="str">
            <v/>
          </cell>
          <cell r="Y479" t="str">
            <v>-</v>
          </cell>
          <cell r="Z479" t="str">
            <v/>
          </cell>
          <cell r="AB479" t="str">
            <v/>
          </cell>
        </row>
        <row r="480">
          <cell r="X480" t="str">
            <v/>
          </cell>
          <cell r="Y480" t="str">
            <v>-</v>
          </cell>
          <cell r="Z480" t="str">
            <v/>
          </cell>
          <cell r="AB480" t="str">
            <v/>
          </cell>
        </row>
        <row r="481">
          <cell r="X481" t="str">
            <v/>
          </cell>
          <cell r="Y481" t="str">
            <v>-</v>
          </cell>
          <cell r="Z481" t="str">
            <v/>
          </cell>
          <cell r="AB481" t="str">
            <v/>
          </cell>
        </row>
        <row r="482">
          <cell r="X482" t="str">
            <v/>
          </cell>
          <cell r="Y482" t="str">
            <v>-</v>
          </cell>
          <cell r="Z482" t="str">
            <v/>
          </cell>
          <cell r="AB482" t="str">
            <v/>
          </cell>
        </row>
        <row r="483">
          <cell r="X483" t="str">
            <v/>
          </cell>
          <cell r="Y483" t="str">
            <v>-</v>
          </cell>
          <cell r="Z483" t="str">
            <v/>
          </cell>
          <cell r="AB483" t="str">
            <v/>
          </cell>
        </row>
        <row r="484">
          <cell r="X484" t="str">
            <v/>
          </cell>
          <cell r="Y484" t="str">
            <v>-</v>
          </cell>
          <cell r="Z484" t="str">
            <v/>
          </cell>
          <cell r="AB484" t="str">
            <v/>
          </cell>
        </row>
        <row r="485">
          <cell r="X485" t="str">
            <v/>
          </cell>
          <cell r="Y485" t="str">
            <v>-</v>
          </cell>
          <cell r="Z485" t="str">
            <v/>
          </cell>
          <cell r="AB485" t="str">
            <v/>
          </cell>
        </row>
        <row r="486">
          <cell r="X486" t="str">
            <v/>
          </cell>
          <cell r="Y486" t="str">
            <v>-</v>
          </cell>
          <cell r="Z486" t="str">
            <v/>
          </cell>
          <cell r="AB486" t="str">
            <v/>
          </cell>
        </row>
        <row r="487">
          <cell r="X487" t="str">
            <v/>
          </cell>
          <cell r="Y487" t="str">
            <v>-</v>
          </cell>
          <cell r="Z487" t="str">
            <v/>
          </cell>
          <cell r="AB487" t="str">
            <v/>
          </cell>
        </row>
        <row r="488">
          <cell r="X488" t="str">
            <v/>
          </cell>
          <cell r="Y488" t="str">
            <v>-</v>
          </cell>
          <cell r="Z488" t="str">
            <v/>
          </cell>
          <cell r="AB488" t="str">
            <v/>
          </cell>
        </row>
        <row r="489">
          <cell r="X489" t="str">
            <v/>
          </cell>
          <cell r="Y489" t="str">
            <v>-</v>
          </cell>
          <cell r="Z489" t="str">
            <v/>
          </cell>
          <cell r="AB489" t="str">
            <v/>
          </cell>
        </row>
        <row r="490">
          <cell r="X490" t="str">
            <v/>
          </cell>
          <cell r="Y490" t="str">
            <v>-</v>
          </cell>
          <cell r="Z490" t="str">
            <v/>
          </cell>
          <cell r="AB490" t="str">
            <v/>
          </cell>
        </row>
        <row r="491">
          <cell r="X491" t="str">
            <v/>
          </cell>
          <cell r="Y491" t="str">
            <v>-</v>
          </cell>
          <cell r="Z491" t="str">
            <v/>
          </cell>
          <cell r="AB491" t="str">
            <v/>
          </cell>
        </row>
        <row r="492">
          <cell r="X492" t="str">
            <v/>
          </cell>
          <cell r="Y492" t="str">
            <v>-</v>
          </cell>
          <cell r="Z492" t="str">
            <v/>
          </cell>
          <cell r="AB492" t="str">
            <v/>
          </cell>
        </row>
        <row r="493">
          <cell r="X493" t="str">
            <v/>
          </cell>
          <cell r="Y493" t="str">
            <v>-</v>
          </cell>
          <cell r="Z493" t="str">
            <v/>
          </cell>
          <cell r="AB493" t="str">
            <v/>
          </cell>
        </row>
        <row r="494">
          <cell r="X494" t="str">
            <v/>
          </cell>
          <cell r="Y494" t="str">
            <v>-</v>
          </cell>
          <cell r="Z494" t="str">
            <v/>
          </cell>
          <cell r="AB494" t="str">
            <v/>
          </cell>
        </row>
        <row r="495">
          <cell r="X495" t="str">
            <v/>
          </cell>
          <cell r="Y495" t="str">
            <v>-</v>
          </cell>
          <cell r="Z495" t="str">
            <v/>
          </cell>
          <cell r="AB495" t="str">
            <v/>
          </cell>
        </row>
        <row r="496">
          <cell r="X496" t="str">
            <v/>
          </cell>
          <cell r="Y496" t="str">
            <v>-</v>
          </cell>
          <cell r="Z496" t="str">
            <v/>
          </cell>
          <cell r="AB496" t="str">
            <v/>
          </cell>
        </row>
        <row r="497">
          <cell r="X497" t="str">
            <v/>
          </cell>
          <cell r="Y497" t="str">
            <v>-</v>
          </cell>
          <cell r="Z497" t="str">
            <v/>
          </cell>
          <cell r="AB497" t="str">
            <v/>
          </cell>
        </row>
        <row r="498">
          <cell r="X498" t="str">
            <v/>
          </cell>
          <cell r="Y498" t="str">
            <v>-</v>
          </cell>
          <cell r="Z498" t="str">
            <v/>
          </cell>
          <cell r="AB498" t="str">
            <v/>
          </cell>
        </row>
        <row r="499">
          <cell r="X499" t="str">
            <v/>
          </cell>
          <cell r="Y499" t="str">
            <v>-</v>
          </cell>
          <cell r="Z499" t="str">
            <v/>
          </cell>
          <cell r="AB499" t="str">
            <v/>
          </cell>
        </row>
        <row r="500">
          <cell r="X500" t="str">
            <v/>
          </cell>
          <cell r="Y500" t="str">
            <v>-</v>
          </cell>
          <cell r="Z500" t="str">
            <v/>
          </cell>
          <cell r="AB500" t="str">
            <v/>
          </cell>
        </row>
        <row r="501">
          <cell r="X501" t="str">
            <v/>
          </cell>
          <cell r="Y501" t="str">
            <v>-</v>
          </cell>
          <cell r="Z501" t="str">
            <v/>
          </cell>
          <cell r="AB501" t="str">
            <v/>
          </cell>
        </row>
        <row r="502">
          <cell r="X502" t="str">
            <v/>
          </cell>
          <cell r="Y502" t="str">
            <v>-</v>
          </cell>
          <cell r="Z502" t="str">
            <v/>
          </cell>
          <cell r="AB502" t="str">
            <v/>
          </cell>
        </row>
        <row r="503">
          <cell r="X503" t="str">
            <v/>
          </cell>
          <cell r="Y503" t="str">
            <v>-</v>
          </cell>
          <cell r="Z503" t="str">
            <v/>
          </cell>
          <cell r="AB503" t="str">
            <v/>
          </cell>
        </row>
        <row r="504">
          <cell r="X504" t="str">
            <v/>
          </cell>
          <cell r="Y504" t="str">
            <v>-</v>
          </cell>
          <cell r="Z504" t="str">
            <v/>
          </cell>
          <cell r="AB504" t="str">
            <v/>
          </cell>
        </row>
        <row r="505">
          <cell r="X505" t="str">
            <v/>
          </cell>
          <cell r="Y505" t="str">
            <v>-</v>
          </cell>
          <cell r="Z505" t="str">
            <v/>
          </cell>
          <cell r="AB505" t="str">
            <v/>
          </cell>
        </row>
        <row r="506">
          <cell r="X506" t="str">
            <v/>
          </cell>
          <cell r="Y506" t="str">
            <v>-</v>
          </cell>
          <cell r="Z506" t="str">
            <v/>
          </cell>
          <cell r="AB506" t="str">
            <v/>
          </cell>
        </row>
        <row r="507">
          <cell r="X507" t="str">
            <v/>
          </cell>
          <cell r="Y507" t="str">
            <v>-</v>
          </cell>
          <cell r="Z507" t="str">
            <v/>
          </cell>
          <cell r="AB507" t="str">
            <v/>
          </cell>
        </row>
        <row r="508">
          <cell r="X508" t="str">
            <v/>
          </cell>
          <cell r="Y508" t="str">
            <v>-</v>
          </cell>
          <cell r="Z508" t="str">
            <v/>
          </cell>
          <cell r="AB508" t="str">
            <v/>
          </cell>
        </row>
        <row r="509">
          <cell r="X509" t="str">
            <v/>
          </cell>
          <cell r="Y509" t="str">
            <v>-</v>
          </cell>
          <cell r="Z509" t="str">
            <v/>
          </cell>
          <cell r="AB509" t="str">
            <v/>
          </cell>
        </row>
        <row r="510">
          <cell r="X510" t="str">
            <v/>
          </cell>
          <cell r="Y510" t="str">
            <v>-</v>
          </cell>
          <cell r="Z510" t="str">
            <v/>
          </cell>
          <cell r="AB510" t="str">
            <v/>
          </cell>
        </row>
        <row r="511">
          <cell r="X511" t="str">
            <v/>
          </cell>
          <cell r="Y511" t="str">
            <v>-</v>
          </cell>
          <cell r="Z511" t="str">
            <v/>
          </cell>
          <cell r="AB511" t="str">
            <v/>
          </cell>
        </row>
        <row r="512">
          <cell r="X512" t="str">
            <v/>
          </cell>
          <cell r="Y512" t="str">
            <v>-</v>
          </cell>
          <cell r="Z512" t="str">
            <v/>
          </cell>
          <cell r="AB512" t="str">
            <v/>
          </cell>
        </row>
        <row r="513">
          <cell r="X513" t="str">
            <v/>
          </cell>
          <cell r="Y513" t="str">
            <v>-</v>
          </cell>
          <cell r="Z513" t="str">
            <v/>
          </cell>
          <cell r="AB513" t="str">
            <v/>
          </cell>
        </row>
        <row r="514">
          <cell r="X514" t="str">
            <v/>
          </cell>
          <cell r="Y514" t="str">
            <v>-</v>
          </cell>
          <cell r="Z514" t="str">
            <v/>
          </cell>
          <cell r="AB514" t="str">
            <v/>
          </cell>
        </row>
        <row r="515">
          <cell r="X515" t="str">
            <v/>
          </cell>
          <cell r="Y515" t="str">
            <v>-</v>
          </cell>
          <cell r="Z515" t="str">
            <v/>
          </cell>
          <cell r="AB515" t="str">
            <v/>
          </cell>
        </row>
        <row r="516">
          <cell r="X516" t="str">
            <v/>
          </cell>
          <cell r="Y516" t="str">
            <v>-</v>
          </cell>
          <cell r="Z516" t="str">
            <v/>
          </cell>
          <cell r="AB516" t="str">
            <v/>
          </cell>
        </row>
        <row r="517">
          <cell r="X517" t="str">
            <v/>
          </cell>
          <cell r="Y517" t="str">
            <v>-</v>
          </cell>
          <cell r="Z517" t="str">
            <v/>
          </cell>
          <cell r="AB517" t="str">
            <v/>
          </cell>
        </row>
        <row r="518">
          <cell r="X518" t="str">
            <v/>
          </cell>
          <cell r="Y518" t="str">
            <v>-</v>
          </cell>
          <cell r="Z518" t="str">
            <v/>
          </cell>
          <cell r="AB518" t="str">
            <v/>
          </cell>
        </row>
        <row r="519">
          <cell r="X519" t="str">
            <v/>
          </cell>
          <cell r="Y519" t="str">
            <v>-</v>
          </cell>
          <cell r="Z519" t="str">
            <v/>
          </cell>
          <cell r="AB519" t="str">
            <v/>
          </cell>
        </row>
        <row r="520">
          <cell r="X520" t="str">
            <v/>
          </cell>
          <cell r="Y520" t="str">
            <v>-</v>
          </cell>
          <cell r="Z520" t="str">
            <v/>
          </cell>
          <cell r="AB520" t="str">
            <v/>
          </cell>
        </row>
        <row r="521">
          <cell r="X521" t="str">
            <v/>
          </cell>
          <cell r="Y521" t="str">
            <v>-</v>
          </cell>
          <cell r="Z521" t="str">
            <v/>
          </cell>
          <cell r="AB521" t="str">
            <v/>
          </cell>
        </row>
        <row r="522">
          <cell r="X522" t="str">
            <v/>
          </cell>
          <cell r="Y522" t="str">
            <v>-</v>
          </cell>
          <cell r="Z522" t="str">
            <v/>
          </cell>
          <cell r="AB522" t="str">
            <v/>
          </cell>
        </row>
        <row r="523">
          <cell r="X523" t="str">
            <v/>
          </cell>
          <cell r="Y523" t="str">
            <v>-</v>
          </cell>
          <cell r="Z523" t="str">
            <v/>
          </cell>
          <cell r="AB523" t="str">
            <v/>
          </cell>
        </row>
        <row r="524">
          <cell r="X524" t="str">
            <v/>
          </cell>
          <cell r="Y524" t="str">
            <v>-</v>
          </cell>
          <cell r="Z524" t="str">
            <v/>
          </cell>
          <cell r="AB524" t="str">
            <v/>
          </cell>
        </row>
        <row r="525">
          <cell r="X525" t="str">
            <v/>
          </cell>
          <cell r="Y525" t="str">
            <v>-</v>
          </cell>
          <cell r="Z525" t="str">
            <v/>
          </cell>
          <cell r="AB525" t="str">
            <v/>
          </cell>
        </row>
        <row r="526">
          <cell r="X526" t="str">
            <v/>
          </cell>
          <cell r="Y526" t="str">
            <v>-</v>
          </cell>
          <cell r="Z526" t="str">
            <v/>
          </cell>
          <cell r="AB526" t="str">
            <v/>
          </cell>
        </row>
        <row r="527">
          <cell r="X527" t="str">
            <v/>
          </cell>
          <cell r="Y527" t="str">
            <v>-</v>
          </cell>
          <cell r="Z527" t="str">
            <v/>
          </cell>
          <cell r="AB527" t="str">
            <v/>
          </cell>
        </row>
        <row r="528">
          <cell r="X528" t="str">
            <v/>
          </cell>
          <cell r="Y528" t="str">
            <v>-</v>
          </cell>
          <cell r="Z528" t="str">
            <v/>
          </cell>
          <cell r="AB528" t="str">
            <v/>
          </cell>
        </row>
        <row r="529">
          <cell r="X529" t="str">
            <v/>
          </cell>
          <cell r="Y529" t="str">
            <v>-</v>
          </cell>
          <cell r="Z529" t="str">
            <v/>
          </cell>
          <cell r="AB529" t="str">
            <v/>
          </cell>
        </row>
        <row r="530">
          <cell r="X530" t="str">
            <v/>
          </cell>
          <cell r="Y530" t="str">
            <v>-</v>
          </cell>
          <cell r="Z530" t="str">
            <v/>
          </cell>
          <cell r="AB530" t="str">
            <v/>
          </cell>
        </row>
        <row r="531">
          <cell r="X531" t="str">
            <v/>
          </cell>
          <cell r="Y531" t="str">
            <v>-</v>
          </cell>
          <cell r="Z531" t="str">
            <v/>
          </cell>
          <cell r="AB531" t="str">
            <v/>
          </cell>
        </row>
        <row r="532">
          <cell r="X532" t="str">
            <v/>
          </cell>
          <cell r="Y532" t="str">
            <v>-</v>
          </cell>
          <cell r="Z532" t="str">
            <v/>
          </cell>
          <cell r="AB532" t="str">
            <v/>
          </cell>
        </row>
        <row r="533">
          <cell r="X533" t="str">
            <v/>
          </cell>
          <cell r="Y533" t="str">
            <v>-</v>
          </cell>
          <cell r="Z533" t="str">
            <v/>
          </cell>
          <cell r="AB533" t="str">
            <v/>
          </cell>
        </row>
        <row r="534">
          <cell r="X534" t="str">
            <v/>
          </cell>
          <cell r="Y534" t="str">
            <v>-</v>
          </cell>
          <cell r="Z534" t="str">
            <v/>
          </cell>
          <cell r="AB534" t="str">
            <v/>
          </cell>
        </row>
        <row r="535">
          <cell r="X535" t="str">
            <v/>
          </cell>
          <cell r="Y535" t="str">
            <v>-</v>
          </cell>
          <cell r="Z535" t="str">
            <v/>
          </cell>
          <cell r="AB535" t="str">
            <v/>
          </cell>
        </row>
        <row r="536">
          <cell r="X536" t="str">
            <v/>
          </cell>
          <cell r="Y536" t="str">
            <v>-</v>
          </cell>
          <cell r="Z536" t="str">
            <v/>
          </cell>
          <cell r="AB536" t="str">
            <v/>
          </cell>
        </row>
        <row r="537">
          <cell r="X537" t="str">
            <v/>
          </cell>
          <cell r="Y537" t="str">
            <v>-</v>
          </cell>
          <cell r="Z537" t="str">
            <v/>
          </cell>
          <cell r="AB537" t="str">
            <v/>
          </cell>
        </row>
        <row r="538">
          <cell r="X538" t="str">
            <v/>
          </cell>
          <cell r="Y538" t="str">
            <v>-</v>
          </cell>
          <cell r="Z538" t="str">
            <v/>
          </cell>
          <cell r="AB538" t="str">
            <v/>
          </cell>
        </row>
        <row r="539">
          <cell r="X539" t="str">
            <v/>
          </cell>
          <cell r="Y539" t="str">
            <v>-</v>
          </cell>
          <cell r="Z539" t="str">
            <v/>
          </cell>
          <cell r="AB539" t="str">
            <v/>
          </cell>
        </row>
        <row r="540">
          <cell r="X540" t="str">
            <v/>
          </cell>
          <cell r="Y540" t="str">
            <v>-</v>
          </cell>
          <cell r="Z540" t="str">
            <v/>
          </cell>
          <cell r="AB540" t="str">
            <v/>
          </cell>
        </row>
        <row r="541">
          <cell r="X541" t="str">
            <v/>
          </cell>
          <cell r="Y541" t="str">
            <v>-</v>
          </cell>
          <cell r="Z541" t="str">
            <v/>
          </cell>
          <cell r="AB541" t="str">
            <v/>
          </cell>
        </row>
        <row r="542">
          <cell r="X542" t="str">
            <v/>
          </cell>
          <cell r="Y542" t="str">
            <v>-</v>
          </cell>
          <cell r="Z542" t="str">
            <v/>
          </cell>
          <cell r="AB542" t="str">
            <v/>
          </cell>
        </row>
        <row r="543">
          <cell r="X543" t="str">
            <v/>
          </cell>
          <cell r="Y543" t="str">
            <v>-</v>
          </cell>
          <cell r="Z543" t="str">
            <v/>
          </cell>
          <cell r="AB543" t="str">
            <v/>
          </cell>
        </row>
        <row r="544">
          <cell r="X544" t="str">
            <v/>
          </cell>
          <cell r="Y544" t="str">
            <v>-</v>
          </cell>
          <cell r="Z544" t="str">
            <v/>
          </cell>
          <cell r="AB544" t="str">
            <v/>
          </cell>
        </row>
        <row r="545">
          <cell r="X545" t="str">
            <v/>
          </cell>
          <cell r="Y545" t="str">
            <v>-</v>
          </cell>
          <cell r="Z545" t="str">
            <v/>
          </cell>
          <cell r="AB545" t="str">
            <v/>
          </cell>
        </row>
        <row r="546">
          <cell r="X546" t="str">
            <v/>
          </cell>
          <cell r="Y546" t="str">
            <v>-</v>
          </cell>
          <cell r="Z546" t="str">
            <v/>
          </cell>
          <cell r="AB546" t="str">
            <v/>
          </cell>
        </row>
        <row r="547">
          <cell r="X547" t="str">
            <v/>
          </cell>
          <cell r="Y547" t="str">
            <v>-</v>
          </cell>
          <cell r="Z547" t="str">
            <v/>
          </cell>
          <cell r="AB547" t="str">
            <v/>
          </cell>
        </row>
        <row r="548">
          <cell r="X548" t="str">
            <v/>
          </cell>
          <cell r="Y548" t="str">
            <v>-</v>
          </cell>
          <cell r="Z548" t="str">
            <v/>
          </cell>
          <cell r="AB548" t="str">
            <v/>
          </cell>
        </row>
        <row r="549">
          <cell r="X549" t="str">
            <v/>
          </cell>
          <cell r="Y549" t="str">
            <v>-</v>
          </cell>
          <cell r="Z549" t="str">
            <v/>
          </cell>
          <cell r="AB549" t="str">
            <v/>
          </cell>
        </row>
        <row r="550">
          <cell r="X550" t="str">
            <v/>
          </cell>
          <cell r="Y550" t="str">
            <v>-</v>
          </cell>
          <cell r="Z550" t="str">
            <v/>
          </cell>
          <cell r="AB550" t="str">
            <v/>
          </cell>
        </row>
        <row r="551">
          <cell r="X551" t="str">
            <v/>
          </cell>
          <cell r="Y551" t="str">
            <v>-</v>
          </cell>
          <cell r="Z551" t="str">
            <v/>
          </cell>
          <cell r="AB551" t="str">
            <v/>
          </cell>
        </row>
        <row r="552">
          <cell r="X552" t="str">
            <v/>
          </cell>
          <cell r="Y552" t="str">
            <v>-</v>
          </cell>
          <cell r="Z552" t="str">
            <v/>
          </cell>
          <cell r="AB552" t="str">
            <v/>
          </cell>
        </row>
        <row r="553">
          <cell r="X553" t="str">
            <v/>
          </cell>
          <cell r="Y553" t="str">
            <v>-</v>
          </cell>
          <cell r="Z553" t="str">
            <v/>
          </cell>
          <cell r="AB553" t="str">
            <v/>
          </cell>
        </row>
        <row r="554">
          <cell r="X554" t="str">
            <v/>
          </cell>
          <cell r="Y554" t="str">
            <v>-</v>
          </cell>
          <cell r="Z554" t="str">
            <v/>
          </cell>
          <cell r="AB554" t="str">
            <v/>
          </cell>
        </row>
        <row r="555">
          <cell r="X555" t="str">
            <v/>
          </cell>
          <cell r="Y555" t="str">
            <v>-</v>
          </cell>
          <cell r="Z555" t="str">
            <v/>
          </cell>
          <cell r="AB555" t="str">
            <v/>
          </cell>
        </row>
        <row r="556">
          <cell r="X556" t="str">
            <v/>
          </cell>
          <cell r="Y556" t="str">
            <v>-</v>
          </cell>
          <cell r="Z556" t="str">
            <v/>
          </cell>
          <cell r="AB556" t="str">
            <v/>
          </cell>
        </row>
        <row r="557">
          <cell r="X557" t="str">
            <v/>
          </cell>
          <cell r="Y557" t="str">
            <v>-</v>
          </cell>
          <cell r="Z557" t="str">
            <v/>
          </cell>
          <cell r="AB557" t="str">
            <v/>
          </cell>
        </row>
        <row r="558">
          <cell r="X558" t="str">
            <v/>
          </cell>
          <cell r="Y558" t="str">
            <v>-</v>
          </cell>
          <cell r="Z558" t="str">
            <v/>
          </cell>
          <cell r="AB558" t="str">
            <v/>
          </cell>
        </row>
        <row r="559">
          <cell r="X559" t="str">
            <v/>
          </cell>
          <cell r="Y559" t="str">
            <v>-</v>
          </cell>
          <cell r="Z559" t="str">
            <v/>
          </cell>
          <cell r="AB559" t="str">
            <v/>
          </cell>
        </row>
        <row r="560">
          <cell r="X560" t="str">
            <v/>
          </cell>
          <cell r="Y560" t="str">
            <v>-</v>
          </cell>
          <cell r="Z560" t="str">
            <v/>
          </cell>
          <cell r="AB560" t="str">
            <v/>
          </cell>
        </row>
        <row r="561">
          <cell r="X561" t="str">
            <v/>
          </cell>
          <cell r="Y561" t="str">
            <v>-</v>
          </cell>
          <cell r="Z561" t="str">
            <v/>
          </cell>
          <cell r="AB561" t="str">
            <v/>
          </cell>
        </row>
        <row r="562">
          <cell r="X562" t="str">
            <v/>
          </cell>
          <cell r="Y562" t="str">
            <v>-</v>
          </cell>
          <cell r="Z562" t="str">
            <v/>
          </cell>
          <cell r="AB562" t="str">
            <v/>
          </cell>
        </row>
        <row r="563">
          <cell r="X563" t="str">
            <v/>
          </cell>
          <cell r="Y563" t="str">
            <v>-</v>
          </cell>
          <cell r="Z563" t="str">
            <v/>
          </cell>
          <cell r="AB563" t="str">
            <v/>
          </cell>
        </row>
        <row r="564">
          <cell r="X564" t="str">
            <v/>
          </cell>
          <cell r="Y564" t="str">
            <v>-</v>
          </cell>
          <cell r="Z564" t="str">
            <v/>
          </cell>
          <cell r="AB564" t="str">
            <v/>
          </cell>
        </row>
        <row r="565">
          <cell r="X565" t="str">
            <v/>
          </cell>
          <cell r="Y565" t="str">
            <v>-</v>
          </cell>
          <cell r="Z565" t="str">
            <v/>
          </cell>
          <cell r="AB565" t="str">
            <v/>
          </cell>
        </row>
        <row r="566">
          <cell r="X566" t="str">
            <v/>
          </cell>
          <cell r="Y566" t="str">
            <v>-</v>
          </cell>
          <cell r="Z566" t="str">
            <v/>
          </cell>
          <cell r="AB566" t="str">
            <v/>
          </cell>
        </row>
        <row r="567">
          <cell r="X567" t="str">
            <v/>
          </cell>
          <cell r="Y567" t="str">
            <v>-</v>
          </cell>
          <cell r="Z567" t="str">
            <v/>
          </cell>
          <cell r="AB567" t="str">
            <v/>
          </cell>
        </row>
        <row r="568">
          <cell r="X568" t="str">
            <v/>
          </cell>
          <cell r="Y568" t="str">
            <v>-</v>
          </cell>
          <cell r="Z568" t="str">
            <v/>
          </cell>
          <cell r="AB568" t="str">
            <v/>
          </cell>
        </row>
        <row r="569">
          <cell r="X569" t="str">
            <v/>
          </cell>
          <cell r="Y569" t="str">
            <v>-</v>
          </cell>
          <cell r="Z569" t="str">
            <v/>
          </cell>
          <cell r="AB569" t="str">
            <v/>
          </cell>
        </row>
        <row r="570">
          <cell r="X570" t="str">
            <v/>
          </cell>
          <cell r="Y570" t="str">
            <v>-</v>
          </cell>
          <cell r="Z570" t="str">
            <v/>
          </cell>
          <cell r="AB570" t="str">
            <v/>
          </cell>
        </row>
        <row r="571">
          <cell r="X571" t="str">
            <v/>
          </cell>
          <cell r="Y571" t="str">
            <v>-</v>
          </cell>
          <cell r="Z571" t="str">
            <v/>
          </cell>
          <cell r="AB571" t="str">
            <v/>
          </cell>
        </row>
        <row r="572">
          <cell r="X572" t="str">
            <v/>
          </cell>
          <cell r="Y572" t="str">
            <v>-</v>
          </cell>
          <cell r="Z572" t="str">
            <v/>
          </cell>
          <cell r="AB572" t="str">
            <v/>
          </cell>
        </row>
        <row r="573">
          <cell r="X573" t="str">
            <v/>
          </cell>
          <cell r="Y573" t="str">
            <v>-</v>
          </cell>
          <cell r="Z573" t="str">
            <v/>
          </cell>
          <cell r="AB573" t="str">
            <v/>
          </cell>
        </row>
        <row r="574">
          <cell r="X574" t="str">
            <v/>
          </cell>
          <cell r="Y574" t="str">
            <v>-</v>
          </cell>
          <cell r="Z574" t="str">
            <v/>
          </cell>
          <cell r="AB574" t="str">
            <v/>
          </cell>
        </row>
        <row r="575">
          <cell r="X575" t="str">
            <v/>
          </cell>
          <cell r="Y575" t="str">
            <v>-</v>
          </cell>
          <cell r="Z575" t="str">
            <v/>
          </cell>
          <cell r="AB575" t="str">
            <v/>
          </cell>
        </row>
        <row r="576">
          <cell r="X576" t="str">
            <v/>
          </cell>
          <cell r="Y576" t="str">
            <v>-</v>
          </cell>
          <cell r="Z576" t="str">
            <v/>
          </cell>
          <cell r="AB576" t="str">
            <v/>
          </cell>
        </row>
        <row r="577">
          <cell r="X577" t="str">
            <v/>
          </cell>
          <cell r="Y577" t="str">
            <v>-</v>
          </cell>
          <cell r="Z577" t="str">
            <v/>
          </cell>
          <cell r="AB577" t="str">
            <v/>
          </cell>
        </row>
        <row r="578">
          <cell r="X578" t="str">
            <v/>
          </cell>
          <cell r="Y578" t="str">
            <v>-</v>
          </cell>
          <cell r="Z578" t="str">
            <v/>
          </cell>
          <cell r="AB578" t="str">
            <v/>
          </cell>
        </row>
        <row r="579">
          <cell r="X579" t="str">
            <v/>
          </cell>
          <cell r="Y579" t="str">
            <v>-</v>
          </cell>
          <cell r="Z579" t="str">
            <v/>
          </cell>
          <cell r="AB579" t="str">
            <v/>
          </cell>
        </row>
        <row r="580">
          <cell r="X580" t="str">
            <v/>
          </cell>
          <cell r="Y580" t="str">
            <v>-</v>
          </cell>
          <cell r="Z580" t="str">
            <v/>
          </cell>
          <cell r="AB580" t="str">
            <v/>
          </cell>
        </row>
        <row r="581">
          <cell r="X581" t="str">
            <v/>
          </cell>
          <cell r="Y581" t="str">
            <v>-</v>
          </cell>
          <cell r="Z581" t="str">
            <v/>
          </cell>
          <cell r="AB581" t="str">
            <v/>
          </cell>
        </row>
        <row r="582">
          <cell r="X582" t="str">
            <v/>
          </cell>
          <cell r="Y582" t="str">
            <v>-</v>
          </cell>
          <cell r="Z582" t="str">
            <v/>
          </cell>
          <cell r="AB582" t="str">
            <v/>
          </cell>
        </row>
        <row r="583">
          <cell r="X583" t="str">
            <v/>
          </cell>
          <cell r="Y583" t="str">
            <v>-</v>
          </cell>
          <cell r="Z583" t="str">
            <v/>
          </cell>
          <cell r="AB583" t="str">
            <v/>
          </cell>
        </row>
        <row r="584">
          <cell r="X584" t="str">
            <v/>
          </cell>
          <cell r="Y584" t="str">
            <v>-</v>
          </cell>
          <cell r="Z584" t="str">
            <v/>
          </cell>
          <cell r="AB584" t="str">
            <v/>
          </cell>
        </row>
        <row r="585">
          <cell r="X585" t="str">
            <v/>
          </cell>
          <cell r="Y585" t="str">
            <v>-</v>
          </cell>
          <cell r="Z585" t="str">
            <v/>
          </cell>
          <cell r="AB585" t="str">
            <v/>
          </cell>
        </row>
        <row r="586">
          <cell r="X586" t="str">
            <v/>
          </cell>
          <cell r="Y586" t="str">
            <v>-</v>
          </cell>
          <cell r="Z586" t="str">
            <v/>
          </cell>
          <cell r="AB586" t="str">
            <v/>
          </cell>
        </row>
        <row r="587">
          <cell r="X587" t="str">
            <v/>
          </cell>
          <cell r="Y587" t="str">
            <v>-</v>
          </cell>
          <cell r="Z587" t="str">
            <v/>
          </cell>
          <cell r="AB587" t="str">
            <v/>
          </cell>
        </row>
        <row r="588">
          <cell r="X588" t="str">
            <v/>
          </cell>
          <cell r="Y588" t="str">
            <v>-</v>
          </cell>
          <cell r="Z588" t="str">
            <v/>
          </cell>
          <cell r="AB588" t="str">
            <v/>
          </cell>
        </row>
        <row r="589">
          <cell r="X589" t="str">
            <v/>
          </cell>
          <cell r="Y589" t="str">
            <v>-</v>
          </cell>
          <cell r="Z589" t="str">
            <v/>
          </cell>
          <cell r="AB589" t="str">
            <v/>
          </cell>
        </row>
        <row r="590">
          <cell r="X590" t="str">
            <v/>
          </cell>
          <cell r="Y590" t="str">
            <v>-</v>
          </cell>
          <cell r="Z590" t="str">
            <v/>
          </cell>
          <cell r="AB590" t="str">
            <v/>
          </cell>
        </row>
        <row r="591">
          <cell r="X591" t="str">
            <v/>
          </cell>
          <cell r="Y591" t="str">
            <v>-</v>
          </cell>
          <cell r="Z591" t="str">
            <v/>
          </cell>
          <cell r="AB591" t="str">
            <v/>
          </cell>
        </row>
        <row r="592">
          <cell r="X592" t="str">
            <v/>
          </cell>
          <cell r="Y592" t="str">
            <v>-</v>
          </cell>
          <cell r="Z592" t="str">
            <v/>
          </cell>
          <cell r="AB592" t="str">
            <v/>
          </cell>
        </row>
        <row r="593">
          <cell r="X593" t="str">
            <v/>
          </cell>
          <cell r="Y593" t="str">
            <v>-</v>
          </cell>
          <cell r="Z593" t="str">
            <v/>
          </cell>
          <cell r="AB593" t="str">
            <v/>
          </cell>
        </row>
        <row r="594">
          <cell r="X594" t="str">
            <v/>
          </cell>
          <cell r="Y594" t="str">
            <v>-</v>
          </cell>
          <cell r="Z594" t="str">
            <v/>
          </cell>
          <cell r="AB594" t="str">
            <v/>
          </cell>
        </row>
        <row r="595">
          <cell r="X595" t="str">
            <v/>
          </cell>
          <cell r="Y595" t="str">
            <v>-</v>
          </cell>
          <cell r="Z595" t="str">
            <v/>
          </cell>
          <cell r="AB595" t="str">
            <v/>
          </cell>
        </row>
        <row r="596">
          <cell r="X596" t="str">
            <v/>
          </cell>
          <cell r="Y596" t="str">
            <v>-</v>
          </cell>
          <cell r="Z596" t="str">
            <v/>
          </cell>
          <cell r="AB596" t="str">
            <v/>
          </cell>
        </row>
        <row r="597">
          <cell r="X597" t="str">
            <v/>
          </cell>
          <cell r="Y597" t="str">
            <v>-</v>
          </cell>
          <cell r="Z597" t="str">
            <v/>
          </cell>
          <cell r="AB597" t="str">
            <v/>
          </cell>
        </row>
        <row r="598">
          <cell r="X598" t="str">
            <v/>
          </cell>
          <cell r="Y598" t="str">
            <v>-</v>
          </cell>
          <cell r="Z598" t="str">
            <v/>
          </cell>
          <cell r="AB598" t="str">
            <v/>
          </cell>
        </row>
        <row r="599">
          <cell r="X599" t="str">
            <v/>
          </cell>
          <cell r="Y599" t="str">
            <v>-</v>
          </cell>
          <cell r="Z599" t="str">
            <v/>
          </cell>
          <cell r="AB599" t="str">
            <v/>
          </cell>
        </row>
        <row r="600">
          <cell r="X600" t="str">
            <v/>
          </cell>
          <cell r="Y600" t="str">
            <v>-</v>
          </cell>
          <cell r="Z600" t="str">
            <v/>
          </cell>
          <cell r="AB600" t="str">
            <v/>
          </cell>
        </row>
        <row r="601">
          <cell r="X601" t="str">
            <v/>
          </cell>
          <cell r="Y601" t="str">
            <v>-</v>
          </cell>
          <cell r="Z601" t="str">
            <v/>
          </cell>
          <cell r="AB601" t="str">
            <v/>
          </cell>
        </row>
        <row r="602">
          <cell r="X602" t="str">
            <v/>
          </cell>
          <cell r="Y602" t="str">
            <v>-</v>
          </cell>
          <cell r="Z602" t="str">
            <v/>
          </cell>
          <cell r="AB602" t="str">
            <v/>
          </cell>
        </row>
        <row r="603">
          <cell r="X603" t="str">
            <v/>
          </cell>
          <cell r="Y603" t="str">
            <v>-</v>
          </cell>
          <cell r="Z603" t="str">
            <v/>
          </cell>
          <cell r="AB603" t="str">
            <v/>
          </cell>
        </row>
        <row r="604">
          <cell r="X604" t="str">
            <v/>
          </cell>
          <cell r="Y604" t="str">
            <v>-</v>
          </cell>
          <cell r="Z604" t="str">
            <v/>
          </cell>
          <cell r="AB604" t="str">
            <v/>
          </cell>
        </row>
        <row r="605">
          <cell r="X605" t="str">
            <v/>
          </cell>
          <cell r="Y605" t="str">
            <v>-</v>
          </cell>
          <cell r="Z605" t="str">
            <v/>
          </cell>
          <cell r="AB605" t="str">
            <v/>
          </cell>
        </row>
        <row r="606">
          <cell r="X606" t="str">
            <v/>
          </cell>
          <cell r="Y606" t="str">
            <v>-</v>
          </cell>
          <cell r="Z606" t="str">
            <v/>
          </cell>
          <cell r="AB606" t="str">
            <v/>
          </cell>
        </row>
        <row r="607">
          <cell r="X607" t="str">
            <v/>
          </cell>
          <cell r="Y607" t="str">
            <v>-</v>
          </cell>
          <cell r="Z607" t="str">
            <v/>
          </cell>
          <cell r="AB607" t="str">
            <v/>
          </cell>
        </row>
        <row r="608">
          <cell r="X608" t="str">
            <v/>
          </cell>
          <cell r="Y608" t="str">
            <v>-</v>
          </cell>
          <cell r="Z608" t="str">
            <v/>
          </cell>
          <cell r="AB608" t="str">
            <v/>
          </cell>
        </row>
        <row r="609">
          <cell r="X609" t="str">
            <v/>
          </cell>
          <cell r="Y609" t="str">
            <v>-</v>
          </cell>
          <cell r="Z609" t="str">
            <v/>
          </cell>
          <cell r="AB609" t="str">
            <v/>
          </cell>
        </row>
        <row r="610">
          <cell r="X610" t="str">
            <v/>
          </cell>
          <cell r="Y610" t="str">
            <v>-</v>
          </cell>
          <cell r="Z610" t="str">
            <v/>
          </cell>
          <cell r="AB610" t="str">
            <v/>
          </cell>
        </row>
        <row r="611">
          <cell r="X611" t="str">
            <v/>
          </cell>
          <cell r="Y611" t="str">
            <v>-</v>
          </cell>
          <cell r="Z611" t="str">
            <v/>
          </cell>
          <cell r="AB611" t="str">
            <v/>
          </cell>
        </row>
        <row r="612">
          <cell r="X612" t="str">
            <v/>
          </cell>
          <cell r="Y612" t="str">
            <v>-</v>
          </cell>
          <cell r="Z612" t="str">
            <v/>
          </cell>
          <cell r="AB612" t="str">
            <v/>
          </cell>
        </row>
        <row r="613">
          <cell r="X613" t="str">
            <v/>
          </cell>
          <cell r="Y613" t="str">
            <v>-</v>
          </cell>
          <cell r="Z613" t="str">
            <v/>
          </cell>
          <cell r="AB613" t="str">
            <v/>
          </cell>
        </row>
        <row r="614">
          <cell r="X614" t="str">
            <v/>
          </cell>
          <cell r="Y614" t="str">
            <v>-</v>
          </cell>
          <cell r="Z614" t="str">
            <v/>
          </cell>
          <cell r="AB614" t="str">
            <v/>
          </cell>
        </row>
        <row r="615">
          <cell r="X615" t="str">
            <v/>
          </cell>
          <cell r="Y615" t="str">
            <v>-</v>
          </cell>
          <cell r="Z615" t="str">
            <v/>
          </cell>
          <cell r="AB615" t="str">
            <v/>
          </cell>
        </row>
        <row r="616">
          <cell r="X616" t="str">
            <v/>
          </cell>
          <cell r="Y616" t="str">
            <v>-</v>
          </cell>
          <cell r="Z616" t="str">
            <v/>
          </cell>
          <cell r="AB616" t="str">
            <v/>
          </cell>
        </row>
        <row r="617">
          <cell r="X617" t="str">
            <v/>
          </cell>
          <cell r="Y617" t="str">
            <v>-</v>
          </cell>
          <cell r="Z617" t="str">
            <v/>
          </cell>
          <cell r="AB617" t="str">
            <v/>
          </cell>
        </row>
        <row r="618">
          <cell r="X618" t="str">
            <v/>
          </cell>
          <cell r="Y618" t="str">
            <v>-</v>
          </cell>
          <cell r="Z618" t="str">
            <v/>
          </cell>
          <cell r="AB618" t="str">
            <v/>
          </cell>
        </row>
        <row r="619">
          <cell r="X619" t="str">
            <v/>
          </cell>
          <cell r="Y619" t="str">
            <v>-</v>
          </cell>
          <cell r="Z619" t="str">
            <v/>
          </cell>
          <cell r="AB619" t="str">
            <v/>
          </cell>
        </row>
        <row r="620">
          <cell r="X620" t="str">
            <v/>
          </cell>
          <cell r="Y620" t="str">
            <v>-</v>
          </cell>
          <cell r="Z620" t="str">
            <v/>
          </cell>
          <cell r="AB620" t="str">
            <v/>
          </cell>
        </row>
        <row r="621">
          <cell r="X621" t="str">
            <v/>
          </cell>
          <cell r="Y621" t="str">
            <v>-</v>
          </cell>
          <cell r="Z621" t="str">
            <v/>
          </cell>
          <cell r="AB621" t="str">
            <v/>
          </cell>
        </row>
        <row r="622">
          <cell r="X622" t="str">
            <v/>
          </cell>
          <cell r="Y622" t="str">
            <v>-</v>
          </cell>
          <cell r="Z622" t="str">
            <v/>
          </cell>
          <cell r="AB622" t="str">
            <v/>
          </cell>
        </row>
        <row r="623">
          <cell r="X623" t="str">
            <v/>
          </cell>
          <cell r="Y623" t="str">
            <v>-</v>
          </cell>
          <cell r="Z623" t="str">
            <v/>
          </cell>
          <cell r="AB623" t="str">
            <v/>
          </cell>
        </row>
        <row r="624">
          <cell r="X624" t="str">
            <v/>
          </cell>
          <cell r="Y624" t="str">
            <v>-</v>
          </cell>
          <cell r="Z624" t="str">
            <v/>
          </cell>
          <cell r="AB624" t="str">
            <v/>
          </cell>
        </row>
        <row r="625">
          <cell r="X625" t="str">
            <v/>
          </cell>
          <cell r="Y625" t="str">
            <v>-</v>
          </cell>
          <cell r="Z625" t="str">
            <v/>
          </cell>
          <cell r="AB625" t="str">
            <v/>
          </cell>
        </row>
        <row r="626">
          <cell r="X626" t="str">
            <v/>
          </cell>
          <cell r="Y626" t="str">
            <v>-</v>
          </cell>
          <cell r="Z626" t="str">
            <v/>
          </cell>
          <cell r="AB626" t="str">
            <v/>
          </cell>
        </row>
        <row r="627">
          <cell r="X627" t="str">
            <v/>
          </cell>
          <cell r="Y627" t="str">
            <v>-</v>
          </cell>
          <cell r="Z627" t="str">
            <v/>
          </cell>
          <cell r="AB627" t="str">
            <v/>
          </cell>
        </row>
        <row r="628">
          <cell r="X628" t="str">
            <v/>
          </cell>
          <cell r="Y628" t="str">
            <v>-</v>
          </cell>
          <cell r="Z628" t="str">
            <v/>
          </cell>
          <cell r="AB628" t="str">
            <v/>
          </cell>
        </row>
        <row r="629">
          <cell r="X629" t="str">
            <v/>
          </cell>
          <cell r="Y629" t="str">
            <v>-</v>
          </cell>
          <cell r="Z629" t="str">
            <v/>
          </cell>
          <cell r="AB629" t="str">
            <v/>
          </cell>
        </row>
        <row r="630">
          <cell r="X630" t="str">
            <v/>
          </cell>
          <cell r="Y630" t="str">
            <v>-</v>
          </cell>
          <cell r="Z630" t="str">
            <v/>
          </cell>
          <cell r="AB630" t="str">
            <v/>
          </cell>
        </row>
        <row r="631">
          <cell r="X631" t="str">
            <v/>
          </cell>
          <cell r="Y631" t="str">
            <v>-</v>
          </cell>
          <cell r="Z631" t="str">
            <v/>
          </cell>
          <cell r="AB631" t="str">
            <v/>
          </cell>
        </row>
        <row r="632">
          <cell r="X632" t="str">
            <v/>
          </cell>
          <cell r="Y632" t="str">
            <v>-</v>
          </cell>
          <cell r="Z632" t="str">
            <v/>
          </cell>
          <cell r="AB632" t="str">
            <v/>
          </cell>
        </row>
        <row r="633">
          <cell r="X633" t="str">
            <v/>
          </cell>
          <cell r="Y633" t="str">
            <v>-</v>
          </cell>
          <cell r="Z633" t="str">
            <v/>
          </cell>
          <cell r="AB633" t="str">
            <v/>
          </cell>
        </row>
        <row r="634">
          <cell r="X634" t="str">
            <v/>
          </cell>
          <cell r="Y634" t="str">
            <v>-</v>
          </cell>
          <cell r="Z634" t="str">
            <v/>
          </cell>
          <cell r="AB634" t="str">
            <v/>
          </cell>
        </row>
        <row r="635">
          <cell r="X635" t="str">
            <v/>
          </cell>
          <cell r="Y635" t="str">
            <v>-</v>
          </cell>
          <cell r="Z635" t="str">
            <v/>
          </cell>
          <cell r="AB635" t="str">
            <v/>
          </cell>
        </row>
        <row r="636">
          <cell r="X636" t="str">
            <v/>
          </cell>
          <cell r="Y636" t="str">
            <v>-</v>
          </cell>
          <cell r="Z636" t="str">
            <v/>
          </cell>
          <cell r="AB636" t="str">
            <v/>
          </cell>
        </row>
        <row r="637">
          <cell r="X637" t="str">
            <v/>
          </cell>
          <cell r="Y637" t="str">
            <v>-</v>
          </cell>
          <cell r="Z637" t="str">
            <v/>
          </cell>
          <cell r="AB637" t="str">
            <v/>
          </cell>
        </row>
        <row r="638">
          <cell r="X638" t="str">
            <v/>
          </cell>
          <cell r="Y638" t="str">
            <v>-</v>
          </cell>
          <cell r="Z638" t="str">
            <v/>
          </cell>
          <cell r="AB638" t="str">
            <v/>
          </cell>
        </row>
        <row r="639">
          <cell r="X639" t="str">
            <v/>
          </cell>
          <cell r="Y639" t="str">
            <v>-</v>
          </cell>
          <cell r="Z639" t="str">
            <v/>
          </cell>
          <cell r="AB639" t="str">
            <v/>
          </cell>
        </row>
        <row r="640">
          <cell r="X640" t="str">
            <v/>
          </cell>
          <cell r="Y640" t="str">
            <v>-</v>
          </cell>
          <cell r="Z640" t="str">
            <v/>
          </cell>
          <cell r="AB640" t="str">
            <v/>
          </cell>
        </row>
        <row r="641">
          <cell r="X641" t="str">
            <v/>
          </cell>
          <cell r="Y641" t="str">
            <v>-</v>
          </cell>
          <cell r="Z641" t="str">
            <v/>
          </cell>
          <cell r="AB641" t="str">
            <v/>
          </cell>
        </row>
        <row r="642">
          <cell r="X642" t="str">
            <v/>
          </cell>
          <cell r="Y642" t="str">
            <v>-</v>
          </cell>
          <cell r="Z642" t="str">
            <v/>
          </cell>
          <cell r="AB642" t="str">
            <v/>
          </cell>
        </row>
        <row r="643">
          <cell r="X643" t="str">
            <v/>
          </cell>
          <cell r="Y643" t="str">
            <v>-</v>
          </cell>
          <cell r="Z643" t="str">
            <v/>
          </cell>
          <cell r="AB643" t="str">
            <v/>
          </cell>
        </row>
        <row r="644">
          <cell r="X644" t="str">
            <v/>
          </cell>
          <cell r="Y644" t="str">
            <v>-</v>
          </cell>
          <cell r="Z644" t="str">
            <v/>
          </cell>
          <cell r="AB644" t="str">
            <v/>
          </cell>
        </row>
        <row r="645">
          <cell r="X645" t="str">
            <v/>
          </cell>
          <cell r="Y645" t="str">
            <v>-</v>
          </cell>
          <cell r="Z645" t="str">
            <v/>
          </cell>
          <cell r="AB645" t="str">
            <v/>
          </cell>
        </row>
        <row r="646">
          <cell r="X646" t="str">
            <v/>
          </cell>
          <cell r="Y646" t="str">
            <v>-</v>
          </cell>
          <cell r="Z646" t="str">
            <v/>
          </cell>
          <cell r="AB646" t="str">
            <v/>
          </cell>
        </row>
        <row r="647">
          <cell r="X647" t="str">
            <v/>
          </cell>
          <cell r="Y647" t="str">
            <v>-</v>
          </cell>
          <cell r="Z647" t="str">
            <v/>
          </cell>
          <cell r="AB647" t="str">
            <v/>
          </cell>
        </row>
        <row r="648">
          <cell r="X648" t="str">
            <v/>
          </cell>
          <cell r="Y648" t="str">
            <v>-</v>
          </cell>
          <cell r="Z648" t="str">
            <v/>
          </cell>
          <cell r="AB648" t="str">
            <v/>
          </cell>
        </row>
        <row r="649">
          <cell r="X649" t="str">
            <v/>
          </cell>
          <cell r="Y649" t="str">
            <v>-</v>
          </cell>
          <cell r="Z649" t="str">
            <v/>
          </cell>
          <cell r="AB649" t="str">
            <v/>
          </cell>
        </row>
        <row r="650">
          <cell r="X650" t="str">
            <v/>
          </cell>
          <cell r="Y650" t="str">
            <v>-</v>
          </cell>
          <cell r="Z650" t="str">
            <v/>
          </cell>
          <cell r="AB650" t="str">
            <v/>
          </cell>
        </row>
        <row r="651">
          <cell r="X651" t="str">
            <v/>
          </cell>
          <cell r="Y651" t="str">
            <v>-</v>
          </cell>
          <cell r="Z651" t="str">
            <v/>
          </cell>
          <cell r="AB651" t="str">
            <v/>
          </cell>
        </row>
        <row r="652">
          <cell r="X652" t="str">
            <v/>
          </cell>
          <cell r="Y652" t="str">
            <v>-</v>
          </cell>
          <cell r="Z652" t="str">
            <v/>
          </cell>
          <cell r="AB652" t="str">
            <v/>
          </cell>
        </row>
        <row r="653">
          <cell r="X653" t="str">
            <v/>
          </cell>
          <cell r="Y653" t="str">
            <v>-</v>
          </cell>
          <cell r="Z653" t="str">
            <v/>
          </cell>
          <cell r="AB653" t="str">
            <v/>
          </cell>
        </row>
        <row r="654">
          <cell r="X654" t="str">
            <v/>
          </cell>
          <cell r="Y654" t="str">
            <v>-</v>
          </cell>
          <cell r="Z654" t="str">
            <v/>
          </cell>
          <cell r="AB654" t="str">
            <v/>
          </cell>
        </row>
        <row r="655">
          <cell r="X655" t="str">
            <v/>
          </cell>
          <cell r="Y655" t="str">
            <v>-</v>
          </cell>
          <cell r="Z655" t="str">
            <v/>
          </cell>
          <cell r="AB655" t="str">
            <v/>
          </cell>
        </row>
        <row r="656">
          <cell r="X656" t="str">
            <v/>
          </cell>
          <cell r="Y656" t="str">
            <v>-</v>
          </cell>
          <cell r="Z656" t="str">
            <v/>
          </cell>
          <cell r="AB656" t="str">
            <v/>
          </cell>
        </row>
        <row r="657">
          <cell r="X657" t="str">
            <v/>
          </cell>
          <cell r="Y657" t="str">
            <v>-</v>
          </cell>
          <cell r="Z657" t="str">
            <v/>
          </cell>
          <cell r="AB657" t="str">
            <v/>
          </cell>
        </row>
        <row r="658">
          <cell r="X658" t="str">
            <v/>
          </cell>
          <cell r="Y658" t="str">
            <v>-</v>
          </cell>
          <cell r="Z658" t="str">
            <v/>
          </cell>
          <cell r="AB658" t="str">
            <v/>
          </cell>
        </row>
        <row r="659">
          <cell r="X659" t="str">
            <v/>
          </cell>
          <cell r="Y659" t="str">
            <v>-</v>
          </cell>
          <cell r="Z659" t="str">
            <v/>
          </cell>
          <cell r="AB659" t="str">
            <v/>
          </cell>
        </row>
        <row r="660">
          <cell r="X660" t="str">
            <v/>
          </cell>
          <cell r="Y660" t="str">
            <v>-</v>
          </cell>
          <cell r="Z660" t="str">
            <v/>
          </cell>
          <cell r="AB660" t="str">
            <v/>
          </cell>
        </row>
        <row r="661">
          <cell r="X661" t="str">
            <v/>
          </cell>
          <cell r="Y661" t="str">
            <v>-</v>
          </cell>
          <cell r="Z661" t="str">
            <v/>
          </cell>
          <cell r="AB661" t="str">
            <v/>
          </cell>
        </row>
        <row r="662">
          <cell r="X662" t="str">
            <v/>
          </cell>
          <cell r="Y662" t="str">
            <v>-</v>
          </cell>
          <cell r="Z662" t="str">
            <v/>
          </cell>
          <cell r="AB662" t="str">
            <v/>
          </cell>
        </row>
        <row r="663">
          <cell r="X663" t="str">
            <v/>
          </cell>
          <cell r="Y663" t="str">
            <v>-</v>
          </cell>
          <cell r="Z663" t="str">
            <v/>
          </cell>
          <cell r="AB663" t="str">
            <v/>
          </cell>
        </row>
        <row r="664">
          <cell r="X664" t="str">
            <v/>
          </cell>
          <cell r="Y664" t="str">
            <v>-</v>
          </cell>
          <cell r="Z664" t="str">
            <v/>
          </cell>
          <cell r="AB664" t="str">
            <v/>
          </cell>
        </row>
        <row r="665">
          <cell r="X665" t="str">
            <v/>
          </cell>
          <cell r="Y665" t="str">
            <v>-</v>
          </cell>
          <cell r="Z665" t="str">
            <v/>
          </cell>
          <cell r="AB665" t="str">
            <v/>
          </cell>
        </row>
        <row r="666">
          <cell r="X666" t="str">
            <v/>
          </cell>
          <cell r="Y666" t="str">
            <v>-</v>
          </cell>
          <cell r="Z666" t="str">
            <v/>
          </cell>
          <cell r="AB666" t="str">
            <v/>
          </cell>
        </row>
        <row r="667">
          <cell r="X667" t="str">
            <v/>
          </cell>
          <cell r="Y667" t="str">
            <v>-</v>
          </cell>
          <cell r="Z667" t="str">
            <v/>
          </cell>
          <cell r="AB667" t="str">
            <v/>
          </cell>
        </row>
        <row r="668">
          <cell r="X668" t="str">
            <v/>
          </cell>
          <cell r="Y668" t="str">
            <v>-</v>
          </cell>
          <cell r="Z668" t="str">
            <v/>
          </cell>
          <cell r="AB668" t="str">
            <v/>
          </cell>
        </row>
        <row r="669">
          <cell r="X669" t="str">
            <v/>
          </cell>
          <cell r="Y669" t="str">
            <v>-</v>
          </cell>
          <cell r="Z669" t="str">
            <v/>
          </cell>
          <cell r="AB669" t="str">
            <v/>
          </cell>
        </row>
        <row r="670">
          <cell r="X670" t="str">
            <v/>
          </cell>
          <cell r="Y670" t="str">
            <v>-</v>
          </cell>
          <cell r="Z670" t="str">
            <v/>
          </cell>
          <cell r="AB670" t="str">
            <v/>
          </cell>
        </row>
        <row r="671">
          <cell r="X671" t="str">
            <v/>
          </cell>
          <cell r="Y671" t="str">
            <v>-</v>
          </cell>
          <cell r="Z671" t="str">
            <v/>
          </cell>
          <cell r="AB671" t="str">
            <v/>
          </cell>
        </row>
        <row r="672">
          <cell r="X672" t="str">
            <v/>
          </cell>
          <cell r="Y672" t="str">
            <v>-</v>
          </cell>
          <cell r="Z672" t="str">
            <v/>
          </cell>
          <cell r="AB672" t="str">
            <v/>
          </cell>
        </row>
        <row r="673">
          <cell r="X673" t="str">
            <v/>
          </cell>
          <cell r="Y673" t="str">
            <v>-</v>
          </cell>
          <cell r="Z673" t="str">
            <v/>
          </cell>
          <cell r="AB673" t="str">
            <v/>
          </cell>
        </row>
        <row r="674">
          <cell r="X674" t="str">
            <v/>
          </cell>
          <cell r="Y674" t="str">
            <v>-</v>
          </cell>
          <cell r="Z674" t="str">
            <v/>
          </cell>
          <cell r="AB674" t="str">
            <v/>
          </cell>
        </row>
        <row r="675">
          <cell r="X675" t="str">
            <v/>
          </cell>
          <cell r="Y675" t="str">
            <v>-</v>
          </cell>
          <cell r="Z675" t="str">
            <v/>
          </cell>
          <cell r="AB675" t="str">
            <v/>
          </cell>
        </row>
        <row r="676">
          <cell r="X676" t="str">
            <v/>
          </cell>
          <cell r="Y676" t="str">
            <v>-</v>
          </cell>
          <cell r="Z676" t="str">
            <v/>
          </cell>
          <cell r="AB676" t="str">
            <v/>
          </cell>
        </row>
        <row r="677">
          <cell r="X677" t="str">
            <v/>
          </cell>
          <cell r="Y677" t="str">
            <v>-</v>
          </cell>
          <cell r="Z677" t="str">
            <v/>
          </cell>
          <cell r="AB677" t="str">
            <v/>
          </cell>
        </row>
        <row r="678">
          <cell r="X678" t="str">
            <v/>
          </cell>
          <cell r="Y678" t="str">
            <v>-</v>
          </cell>
          <cell r="Z678" t="str">
            <v/>
          </cell>
          <cell r="AB678" t="str">
            <v/>
          </cell>
        </row>
        <row r="679">
          <cell r="X679" t="str">
            <v/>
          </cell>
          <cell r="Y679" t="str">
            <v>-</v>
          </cell>
          <cell r="Z679" t="str">
            <v/>
          </cell>
          <cell r="AB679" t="str">
            <v/>
          </cell>
        </row>
        <row r="680">
          <cell r="X680" t="str">
            <v/>
          </cell>
          <cell r="Y680" t="str">
            <v>-</v>
          </cell>
          <cell r="Z680" t="str">
            <v/>
          </cell>
          <cell r="AB680" t="str">
            <v/>
          </cell>
        </row>
        <row r="681">
          <cell r="X681" t="str">
            <v/>
          </cell>
          <cell r="Y681" t="str">
            <v>-</v>
          </cell>
          <cell r="Z681" t="str">
            <v/>
          </cell>
          <cell r="AB681" t="str">
            <v/>
          </cell>
        </row>
        <row r="682">
          <cell r="X682" t="str">
            <v/>
          </cell>
          <cell r="Y682" t="str">
            <v>-</v>
          </cell>
          <cell r="Z682" t="str">
            <v/>
          </cell>
          <cell r="AB682" t="str">
            <v/>
          </cell>
        </row>
        <row r="683">
          <cell r="X683" t="str">
            <v/>
          </cell>
          <cell r="Y683" t="str">
            <v>-</v>
          </cell>
          <cell r="Z683" t="str">
            <v/>
          </cell>
          <cell r="AB683" t="str">
            <v/>
          </cell>
        </row>
        <row r="684">
          <cell r="X684" t="str">
            <v/>
          </cell>
          <cell r="Y684" t="str">
            <v>-</v>
          </cell>
          <cell r="Z684" t="str">
            <v/>
          </cell>
          <cell r="AB684" t="str">
            <v/>
          </cell>
        </row>
        <row r="685">
          <cell r="X685" t="str">
            <v/>
          </cell>
          <cell r="Y685" t="str">
            <v>-</v>
          </cell>
          <cell r="Z685" t="str">
            <v/>
          </cell>
          <cell r="AB685" t="str">
            <v/>
          </cell>
        </row>
        <row r="686">
          <cell r="X686" t="str">
            <v/>
          </cell>
          <cell r="Y686" t="str">
            <v>-</v>
          </cell>
          <cell r="Z686" t="str">
            <v/>
          </cell>
          <cell r="AB686" t="str">
            <v/>
          </cell>
        </row>
        <row r="687">
          <cell r="X687" t="str">
            <v/>
          </cell>
          <cell r="Y687" t="str">
            <v>-</v>
          </cell>
          <cell r="Z687" t="str">
            <v/>
          </cell>
          <cell r="AB687" t="str">
            <v/>
          </cell>
        </row>
        <row r="688">
          <cell r="X688" t="str">
            <v/>
          </cell>
          <cell r="Y688" t="str">
            <v>-</v>
          </cell>
          <cell r="Z688" t="str">
            <v/>
          </cell>
          <cell r="AB688" t="str">
            <v/>
          </cell>
        </row>
        <row r="689">
          <cell r="X689" t="str">
            <v/>
          </cell>
          <cell r="Y689" t="str">
            <v>-</v>
          </cell>
          <cell r="Z689" t="str">
            <v/>
          </cell>
          <cell r="AB689" t="str">
            <v/>
          </cell>
        </row>
        <row r="690">
          <cell r="X690" t="str">
            <v/>
          </cell>
          <cell r="Y690" t="str">
            <v>-</v>
          </cell>
          <cell r="Z690" t="str">
            <v/>
          </cell>
          <cell r="AB690" t="str">
            <v/>
          </cell>
        </row>
        <row r="691">
          <cell r="X691" t="str">
            <v/>
          </cell>
          <cell r="Y691" t="str">
            <v>-</v>
          </cell>
          <cell r="Z691" t="str">
            <v/>
          </cell>
          <cell r="AB691" t="str">
            <v/>
          </cell>
        </row>
        <row r="692">
          <cell r="X692" t="str">
            <v/>
          </cell>
          <cell r="Y692" t="str">
            <v>-</v>
          </cell>
          <cell r="Z692" t="str">
            <v/>
          </cell>
          <cell r="AB692" t="str">
            <v/>
          </cell>
        </row>
        <row r="693">
          <cell r="X693" t="str">
            <v/>
          </cell>
          <cell r="Y693" t="str">
            <v>-</v>
          </cell>
          <cell r="Z693" t="str">
            <v/>
          </cell>
          <cell r="AB693" t="str">
            <v/>
          </cell>
        </row>
        <row r="694">
          <cell r="X694" t="str">
            <v/>
          </cell>
          <cell r="Y694" t="str">
            <v>-</v>
          </cell>
          <cell r="Z694" t="str">
            <v/>
          </cell>
          <cell r="AB694" t="str">
            <v/>
          </cell>
        </row>
        <row r="695">
          <cell r="X695" t="str">
            <v/>
          </cell>
          <cell r="Y695" t="str">
            <v>-</v>
          </cell>
          <cell r="Z695" t="str">
            <v/>
          </cell>
          <cell r="AB695" t="str">
            <v/>
          </cell>
        </row>
        <row r="696">
          <cell r="X696" t="str">
            <v/>
          </cell>
          <cell r="Y696" t="str">
            <v>-</v>
          </cell>
          <cell r="Z696" t="str">
            <v/>
          </cell>
          <cell r="AB696" t="str">
            <v/>
          </cell>
        </row>
        <row r="697">
          <cell r="X697" t="str">
            <v/>
          </cell>
          <cell r="Y697" t="str">
            <v>-</v>
          </cell>
          <cell r="Z697" t="str">
            <v/>
          </cell>
          <cell r="AB697" t="str">
            <v/>
          </cell>
        </row>
        <row r="698">
          <cell r="X698" t="str">
            <v/>
          </cell>
          <cell r="Y698" t="str">
            <v>-</v>
          </cell>
          <cell r="Z698" t="str">
            <v/>
          </cell>
          <cell r="AB698" t="str">
            <v/>
          </cell>
        </row>
        <row r="699">
          <cell r="X699" t="str">
            <v/>
          </cell>
          <cell r="Y699" t="str">
            <v>-</v>
          </cell>
          <cell r="Z699" t="str">
            <v/>
          </cell>
          <cell r="AB699" t="str">
            <v/>
          </cell>
        </row>
        <row r="700">
          <cell r="X700" t="str">
            <v/>
          </cell>
          <cell r="Y700" t="str">
            <v>-</v>
          </cell>
          <cell r="Z700" t="str">
            <v/>
          </cell>
          <cell r="AB700" t="str">
            <v/>
          </cell>
        </row>
        <row r="701">
          <cell r="X701" t="str">
            <v/>
          </cell>
          <cell r="Y701" t="str">
            <v>-</v>
          </cell>
          <cell r="Z701" t="str">
            <v/>
          </cell>
          <cell r="AB701" t="str">
            <v/>
          </cell>
        </row>
        <row r="702">
          <cell r="X702" t="str">
            <v/>
          </cell>
          <cell r="Y702" t="str">
            <v>-</v>
          </cell>
          <cell r="Z702" t="str">
            <v/>
          </cell>
          <cell r="AB702" t="str">
            <v/>
          </cell>
        </row>
        <row r="703">
          <cell r="X703" t="str">
            <v/>
          </cell>
          <cell r="Y703" t="str">
            <v>-</v>
          </cell>
          <cell r="Z703" t="str">
            <v/>
          </cell>
          <cell r="AB703" t="str">
            <v/>
          </cell>
        </row>
        <row r="704">
          <cell r="X704" t="str">
            <v/>
          </cell>
          <cell r="Y704" t="str">
            <v>-</v>
          </cell>
          <cell r="Z704" t="str">
            <v/>
          </cell>
          <cell r="AB704" t="str">
            <v/>
          </cell>
        </row>
        <row r="705">
          <cell r="X705" t="str">
            <v/>
          </cell>
          <cell r="Y705" t="str">
            <v>-</v>
          </cell>
          <cell r="Z705" t="str">
            <v/>
          </cell>
          <cell r="AB705" t="str">
            <v/>
          </cell>
        </row>
        <row r="706">
          <cell r="X706" t="str">
            <v/>
          </cell>
          <cell r="Y706" t="str">
            <v>-</v>
          </cell>
          <cell r="Z706" t="str">
            <v/>
          </cell>
          <cell r="AB706" t="str">
            <v/>
          </cell>
        </row>
        <row r="707">
          <cell r="X707" t="str">
            <v/>
          </cell>
          <cell r="Y707" t="str">
            <v>-</v>
          </cell>
          <cell r="Z707" t="str">
            <v/>
          </cell>
          <cell r="AB707" t="str">
            <v/>
          </cell>
        </row>
        <row r="708">
          <cell r="X708" t="str">
            <v/>
          </cell>
          <cell r="Y708" t="str">
            <v>-</v>
          </cell>
          <cell r="Z708" t="str">
            <v/>
          </cell>
          <cell r="AB708" t="str">
            <v/>
          </cell>
        </row>
        <row r="709">
          <cell r="X709" t="str">
            <v/>
          </cell>
          <cell r="Y709" t="str">
            <v>-</v>
          </cell>
          <cell r="Z709" t="str">
            <v/>
          </cell>
          <cell r="AB709" t="str">
            <v/>
          </cell>
        </row>
        <row r="710">
          <cell r="X710" t="str">
            <v/>
          </cell>
          <cell r="Y710" t="str">
            <v>-</v>
          </cell>
          <cell r="Z710" t="str">
            <v/>
          </cell>
          <cell r="AB710" t="str">
            <v/>
          </cell>
        </row>
        <row r="711">
          <cell r="X711" t="str">
            <v/>
          </cell>
          <cell r="Y711" t="str">
            <v>-</v>
          </cell>
          <cell r="Z711" t="str">
            <v/>
          </cell>
          <cell r="AB711" t="str">
            <v/>
          </cell>
        </row>
        <row r="712">
          <cell r="X712" t="str">
            <v/>
          </cell>
          <cell r="Y712" t="str">
            <v>-</v>
          </cell>
          <cell r="Z712" t="str">
            <v/>
          </cell>
          <cell r="AB712" t="str">
            <v/>
          </cell>
        </row>
        <row r="713">
          <cell r="X713" t="str">
            <v/>
          </cell>
          <cell r="Y713" t="str">
            <v>-</v>
          </cell>
          <cell r="Z713" t="str">
            <v/>
          </cell>
          <cell r="AB713" t="str">
            <v/>
          </cell>
        </row>
        <row r="714">
          <cell r="X714" t="str">
            <v/>
          </cell>
          <cell r="Y714" t="str">
            <v>-</v>
          </cell>
          <cell r="Z714" t="str">
            <v/>
          </cell>
          <cell r="AB714" t="str">
            <v/>
          </cell>
        </row>
        <row r="715">
          <cell r="X715" t="str">
            <v/>
          </cell>
          <cell r="Y715" t="str">
            <v>-</v>
          </cell>
          <cell r="Z715" t="str">
            <v/>
          </cell>
          <cell r="AB715" t="str">
            <v/>
          </cell>
        </row>
        <row r="716">
          <cell r="X716" t="str">
            <v/>
          </cell>
          <cell r="Y716" t="str">
            <v>-</v>
          </cell>
          <cell r="Z716" t="str">
            <v/>
          </cell>
          <cell r="AB716" t="str">
            <v/>
          </cell>
        </row>
        <row r="717">
          <cell r="X717" t="str">
            <v/>
          </cell>
          <cell r="Y717" t="str">
            <v>-</v>
          </cell>
          <cell r="Z717" t="str">
            <v/>
          </cell>
          <cell r="AB717" t="str">
            <v/>
          </cell>
        </row>
        <row r="718">
          <cell r="X718" t="str">
            <v/>
          </cell>
          <cell r="Y718" t="str">
            <v>-</v>
          </cell>
          <cell r="Z718" t="str">
            <v/>
          </cell>
          <cell r="AB718" t="str">
            <v/>
          </cell>
        </row>
        <row r="719">
          <cell r="X719" t="str">
            <v/>
          </cell>
          <cell r="Y719" t="str">
            <v>-</v>
          </cell>
          <cell r="Z719" t="str">
            <v/>
          </cell>
          <cell r="AB719" t="str">
            <v/>
          </cell>
        </row>
        <row r="720">
          <cell r="X720" t="str">
            <v/>
          </cell>
          <cell r="Y720" t="str">
            <v>-</v>
          </cell>
          <cell r="Z720" t="str">
            <v/>
          </cell>
          <cell r="AB720" t="str">
            <v/>
          </cell>
        </row>
        <row r="721">
          <cell r="X721" t="str">
            <v/>
          </cell>
          <cell r="Y721" t="str">
            <v>-</v>
          </cell>
          <cell r="Z721" t="str">
            <v/>
          </cell>
          <cell r="AB721" t="str">
            <v/>
          </cell>
        </row>
        <row r="722">
          <cell r="X722" t="str">
            <v/>
          </cell>
          <cell r="Y722" t="str">
            <v>-</v>
          </cell>
          <cell r="Z722" t="str">
            <v/>
          </cell>
          <cell r="AB722" t="str">
            <v/>
          </cell>
        </row>
        <row r="723">
          <cell r="X723" t="str">
            <v/>
          </cell>
          <cell r="Y723" t="str">
            <v>-</v>
          </cell>
          <cell r="Z723" t="str">
            <v/>
          </cell>
          <cell r="AB723" t="str">
            <v/>
          </cell>
        </row>
        <row r="724">
          <cell r="X724" t="str">
            <v/>
          </cell>
          <cell r="Y724" t="str">
            <v>-</v>
          </cell>
          <cell r="Z724" t="str">
            <v/>
          </cell>
          <cell r="AB724" t="str">
            <v/>
          </cell>
        </row>
        <row r="725">
          <cell r="X725" t="str">
            <v/>
          </cell>
          <cell r="Y725" t="str">
            <v>-</v>
          </cell>
          <cell r="Z725" t="str">
            <v/>
          </cell>
          <cell r="AB725" t="str">
            <v/>
          </cell>
        </row>
        <row r="726">
          <cell r="X726" t="str">
            <v/>
          </cell>
          <cell r="Y726" t="str">
            <v>-</v>
          </cell>
          <cell r="Z726" t="str">
            <v/>
          </cell>
          <cell r="AB726" t="str">
            <v/>
          </cell>
        </row>
        <row r="727">
          <cell r="X727" t="str">
            <v/>
          </cell>
          <cell r="Y727" t="str">
            <v>-</v>
          </cell>
          <cell r="Z727" t="str">
            <v/>
          </cell>
          <cell r="AB727" t="str">
            <v/>
          </cell>
        </row>
        <row r="728">
          <cell r="X728" t="str">
            <v/>
          </cell>
          <cell r="Y728" t="str">
            <v>-</v>
          </cell>
          <cell r="Z728" t="str">
            <v/>
          </cell>
          <cell r="AB728" t="str">
            <v/>
          </cell>
        </row>
        <row r="729">
          <cell r="X729" t="str">
            <v/>
          </cell>
          <cell r="Y729" t="str">
            <v>-</v>
          </cell>
          <cell r="Z729" t="str">
            <v/>
          </cell>
          <cell r="AB729" t="str">
            <v/>
          </cell>
        </row>
        <row r="730">
          <cell r="X730" t="str">
            <v/>
          </cell>
          <cell r="Y730" t="str">
            <v>-</v>
          </cell>
          <cell r="Z730" t="str">
            <v/>
          </cell>
          <cell r="AB730" t="str">
            <v/>
          </cell>
        </row>
        <row r="731">
          <cell r="X731" t="str">
            <v/>
          </cell>
          <cell r="Y731" t="str">
            <v>-</v>
          </cell>
          <cell r="Z731" t="str">
            <v/>
          </cell>
          <cell r="AB731" t="str">
            <v/>
          </cell>
        </row>
        <row r="732">
          <cell r="X732" t="str">
            <v/>
          </cell>
          <cell r="Y732" t="str">
            <v>-</v>
          </cell>
          <cell r="Z732" t="str">
            <v/>
          </cell>
          <cell r="AB732" t="str">
            <v/>
          </cell>
        </row>
        <row r="733">
          <cell r="X733" t="str">
            <v/>
          </cell>
          <cell r="Y733" t="str">
            <v>-</v>
          </cell>
          <cell r="Z733" t="str">
            <v/>
          </cell>
          <cell r="AB733" t="str">
            <v/>
          </cell>
        </row>
        <row r="734">
          <cell r="X734" t="str">
            <v/>
          </cell>
          <cell r="Y734" t="str">
            <v>-</v>
          </cell>
          <cell r="Z734" t="str">
            <v/>
          </cell>
          <cell r="AB734" t="str">
            <v/>
          </cell>
        </row>
        <row r="735">
          <cell r="X735" t="str">
            <v/>
          </cell>
          <cell r="Y735" t="str">
            <v>-</v>
          </cell>
          <cell r="Z735" t="str">
            <v/>
          </cell>
          <cell r="AB735" t="str">
            <v/>
          </cell>
        </row>
        <row r="736">
          <cell r="X736" t="str">
            <v/>
          </cell>
          <cell r="Y736" t="str">
            <v>-</v>
          </cell>
          <cell r="Z736" t="str">
            <v/>
          </cell>
          <cell r="AB736" t="str">
            <v/>
          </cell>
        </row>
        <row r="737">
          <cell r="X737" t="str">
            <v/>
          </cell>
          <cell r="Y737" t="str">
            <v>-</v>
          </cell>
          <cell r="Z737" t="str">
            <v/>
          </cell>
          <cell r="AB737" t="str">
            <v/>
          </cell>
        </row>
        <row r="738">
          <cell r="X738" t="str">
            <v/>
          </cell>
          <cell r="Y738" t="str">
            <v>-</v>
          </cell>
          <cell r="Z738" t="str">
            <v/>
          </cell>
          <cell r="AB738" t="str">
            <v/>
          </cell>
        </row>
        <row r="739">
          <cell r="X739" t="str">
            <v/>
          </cell>
          <cell r="Y739" t="str">
            <v>-</v>
          </cell>
          <cell r="Z739" t="str">
            <v/>
          </cell>
          <cell r="AB739" t="str">
            <v/>
          </cell>
        </row>
        <row r="740">
          <cell r="X740" t="str">
            <v/>
          </cell>
          <cell r="Y740" t="str">
            <v>-</v>
          </cell>
          <cell r="Z740" t="str">
            <v/>
          </cell>
          <cell r="AB740" t="str">
            <v/>
          </cell>
        </row>
        <row r="741">
          <cell r="X741" t="str">
            <v/>
          </cell>
          <cell r="Y741" t="str">
            <v>-</v>
          </cell>
          <cell r="Z741" t="str">
            <v/>
          </cell>
          <cell r="AB741" t="str">
            <v/>
          </cell>
        </row>
        <row r="742">
          <cell r="X742" t="str">
            <v/>
          </cell>
          <cell r="Y742" t="str">
            <v>-</v>
          </cell>
          <cell r="Z742" t="str">
            <v/>
          </cell>
          <cell r="AB742" t="str">
            <v/>
          </cell>
        </row>
        <row r="743">
          <cell r="X743" t="str">
            <v/>
          </cell>
          <cell r="Y743" t="str">
            <v>-</v>
          </cell>
          <cell r="Z743" t="str">
            <v/>
          </cell>
          <cell r="AB743" t="str">
            <v/>
          </cell>
        </row>
        <row r="744">
          <cell r="X744" t="str">
            <v/>
          </cell>
          <cell r="Y744" t="str">
            <v>-</v>
          </cell>
          <cell r="Z744" t="str">
            <v/>
          </cell>
          <cell r="AB744" t="str">
            <v/>
          </cell>
        </row>
        <row r="745">
          <cell r="X745" t="str">
            <v/>
          </cell>
          <cell r="Y745" t="str">
            <v>-</v>
          </cell>
          <cell r="Z745" t="str">
            <v/>
          </cell>
          <cell r="AB745" t="str">
            <v/>
          </cell>
        </row>
        <row r="746">
          <cell r="X746" t="str">
            <v/>
          </cell>
          <cell r="Y746" t="str">
            <v>-</v>
          </cell>
          <cell r="Z746" t="str">
            <v/>
          </cell>
          <cell r="AB746" t="str">
            <v/>
          </cell>
        </row>
        <row r="747">
          <cell r="X747" t="str">
            <v/>
          </cell>
          <cell r="Y747" t="str">
            <v>-</v>
          </cell>
          <cell r="Z747" t="str">
            <v/>
          </cell>
          <cell r="AB747" t="str">
            <v/>
          </cell>
        </row>
        <row r="748">
          <cell r="X748" t="str">
            <v/>
          </cell>
          <cell r="Y748" t="str">
            <v>-</v>
          </cell>
          <cell r="Z748" t="str">
            <v/>
          </cell>
          <cell r="AB748" t="str">
            <v/>
          </cell>
        </row>
        <row r="749">
          <cell r="X749" t="str">
            <v/>
          </cell>
          <cell r="Y749" t="str">
            <v>-</v>
          </cell>
          <cell r="Z749" t="str">
            <v/>
          </cell>
          <cell r="AB749" t="str">
            <v/>
          </cell>
        </row>
        <row r="750">
          <cell r="X750" t="str">
            <v/>
          </cell>
          <cell r="Y750" t="str">
            <v>-</v>
          </cell>
          <cell r="Z750" t="str">
            <v/>
          </cell>
          <cell r="AB750" t="str">
            <v/>
          </cell>
        </row>
        <row r="751">
          <cell r="X751" t="str">
            <v/>
          </cell>
          <cell r="Y751" t="str">
            <v>-</v>
          </cell>
          <cell r="Z751" t="str">
            <v/>
          </cell>
          <cell r="AB751" t="str">
            <v/>
          </cell>
        </row>
        <row r="752">
          <cell r="X752" t="str">
            <v/>
          </cell>
          <cell r="Y752" t="str">
            <v>-</v>
          </cell>
          <cell r="Z752" t="str">
            <v/>
          </cell>
          <cell r="AB752" t="str">
            <v/>
          </cell>
        </row>
        <row r="753">
          <cell r="X753" t="str">
            <v/>
          </cell>
          <cell r="Y753" t="str">
            <v>-</v>
          </cell>
          <cell r="Z753" t="str">
            <v/>
          </cell>
          <cell r="AB753" t="str">
            <v/>
          </cell>
        </row>
        <row r="754">
          <cell r="X754" t="str">
            <v/>
          </cell>
          <cell r="Y754" t="str">
            <v>-</v>
          </cell>
          <cell r="Z754" t="str">
            <v/>
          </cell>
          <cell r="AB754" t="str">
            <v/>
          </cell>
        </row>
        <row r="755">
          <cell r="X755" t="str">
            <v/>
          </cell>
          <cell r="Y755" t="str">
            <v>-</v>
          </cell>
          <cell r="Z755" t="str">
            <v/>
          </cell>
          <cell r="AB755" t="str">
            <v/>
          </cell>
        </row>
        <row r="756">
          <cell r="X756" t="str">
            <v/>
          </cell>
          <cell r="Y756" t="str">
            <v>-</v>
          </cell>
          <cell r="Z756" t="str">
            <v/>
          </cell>
          <cell r="AB756" t="str">
            <v/>
          </cell>
        </row>
        <row r="757">
          <cell r="X757" t="str">
            <v/>
          </cell>
          <cell r="Y757" t="str">
            <v>-</v>
          </cell>
          <cell r="Z757" t="str">
            <v/>
          </cell>
          <cell r="AB757" t="str">
            <v/>
          </cell>
        </row>
        <row r="758">
          <cell r="X758" t="str">
            <v/>
          </cell>
          <cell r="Y758" t="str">
            <v>-</v>
          </cell>
          <cell r="Z758" t="str">
            <v/>
          </cell>
          <cell r="AB758" t="str">
            <v/>
          </cell>
        </row>
        <row r="759">
          <cell r="X759" t="str">
            <v/>
          </cell>
          <cell r="Y759" t="str">
            <v>-</v>
          </cell>
          <cell r="Z759" t="str">
            <v/>
          </cell>
          <cell r="AB759" t="str">
            <v/>
          </cell>
        </row>
        <row r="760">
          <cell r="X760" t="str">
            <v/>
          </cell>
          <cell r="Y760" t="str">
            <v>-</v>
          </cell>
          <cell r="Z760" t="str">
            <v/>
          </cell>
          <cell r="AB760" t="str">
            <v/>
          </cell>
        </row>
        <row r="761">
          <cell r="X761" t="str">
            <v/>
          </cell>
          <cell r="Y761" t="str">
            <v>-</v>
          </cell>
          <cell r="Z761" t="str">
            <v/>
          </cell>
          <cell r="AB761" t="str">
            <v/>
          </cell>
        </row>
        <row r="762">
          <cell r="X762" t="str">
            <v/>
          </cell>
          <cell r="Y762" t="str">
            <v>-</v>
          </cell>
          <cell r="Z762" t="str">
            <v/>
          </cell>
          <cell r="AB762" t="str">
            <v/>
          </cell>
        </row>
        <row r="763">
          <cell r="X763" t="str">
            <v/>
          </cell>
          <cell r="Y763" t="str">
            <v>-</v>
          </cell>
          <cell r="Z763" t="str">
            <v/>
          </cell>
          <cell r="AB763" t="str">
            <v/>
          </cell>
        </row>
        <row r="764">
          <cell r="X764" t="str">
            <v/>
          </cell>
          <cell r="Y764" t="str">
            <v>-</v>
          </cell>
          <cell r="Z764" t="str">
            <v/>
          </cell>
          <cell r="AB764" t="str">
            <v/>
          </cell>
        </row>
        <row r="765">
          <cell r="X765" t="str">
            <v/>
          </cell>
          <cell r="Y765" t="str">
            <v>-</v>
          </cell>
          <cell r="Z765" t="str">
            <v/>
          </cell>
          <cell r="AB765" t="str">
            <v/>
          </cell>
        </row>
        <row r="766">
          <cell r="X766" t="str">
            <v/>
          </cell>
          <cell r="Y766" t="str">
            <v>-</v>
          </cell>
          <cell r="Z766" t="str">
            <v/>
          </cell>
          <cell r="AB766" t="str">
            <v/>
          </cell>
        </row>
        <row r="767">
          <cell r="X767" t="str">
            <v/>
          </cell>
          <cell r="Y767" t="str">
            <v>-</v>
          </cell>
          <cell r="Z767" t="str">
            <v/>
          </cell>
          <cell r="AB767" t="str">
            <v/>
          </cell>
        </row>
        <row r="768">
          <cell r="X768" t="str">
            <v/>
          </cell>
          <cell r="Y768" t="str">
            <v>-</v>
          </cell>
          <cell r="Z768" t="str">
            <v/>
          </cell>
          <cell r="AB768" t="str">
            <v/>
          </cell>
        </row>
        <row r="769">
          <cell r="X769" t="str">
            <v/>
          </cell>
          <cell r="Y769" t="str">
            <v>-</v>
          </cell>
          <cell r="Z769" t="str">
            <v/>
          </cell>
          <cell r="AB769" t="str">
            <v/>
          </cell>
        </row>
        <row r="770">
          <cell r="X770" t="str">
            <v/>
          </cell>
          <cell r="Y770" t="str">
            <v>-</v>
          </cell>
          <cell r="Z770" t="str">
            <v/>
          </cell>
          <cell r="AB770" t="str">
            <v/>
          </cell>
        </row>
        <row r="771">
          <cell r="X771" t="str">
            <v/>
          </cell>
          <cell r="Y771" t="str">
            <v>-</v>
          </cell>
          <cell r="Z771" t="str">
            <v/>
          </cell>
          <cell r="AB771" t="str">
            <v/>
          </cell>
        </row>
        <row r="772">
          <cell r="X772" t="str">
            <v/>
          </cell>
          <cell r="Y772" t="str">
            <v>-</v>
          </cell>
          <cell r="Z772" t="str">
            <v/>
          </cell>
          <cell r="AB772" t="str">
            <v/>
          </cell>
        </row>
        <row r="773">
          <cell r="X773" t="str">
            <v/>
          </cell>
          <cell r="Y773" t="str">
            <v>-</v>
          </cell>
          <cell r="Z773" t="str">
            <v/>
          </cell>
          <cell r="AB773" t="str">
            <v/>
          </cell>
        </row>
        <row r="774">
          <cell r="X774" t="str">
            <v/>
          </cell>
          <cell r="Y774" t="str">
            <v>-</v>
          </cell>
          <cell r="Z774" t="str">
            <v/>
          </cell>
          <cell r="AB774" t="str">
            <v/>
          </cell>
        </row>
        <row r="775">
          <cell r="X775" t="str">
            <v/>
          </cell>
          <cell r="Y775" t="str">
            <v>-</v>
          </cell>
          <cell r="Z775" t="str">
            <v/>
          </cell>
          <cell r="AB775" t="str">
            <v/>
          </cell>
        </row>
        <row r="776">
          <cell r="X776" t="str">
            <v/>
          </cell>
          <cell r="Y776" t="str">
            <v>-</v>
          </cell>
          <cell r="Z776" t="str">
            <v/>
          </cell>
          <cell r="AB776" t="str">
            <v/>
          </cell>
        </row>
        <row r="777">
          <cell r="X777" t="str">
            <v/>
          </cell>
          <cell r="Y777" t="str">
            <v>-</v>
          </cell>
          <cell r="Z777" t="str">
            <v/>
          </cell>
          <cell r="AB777" t="str">
            <v/>
          </cell>
        </row>
        <row r="778">
          <cell r="X778" t="str">
            <v/>
          </cell>
          <cell r="Y778" t="str">
            <v>-</v>
          </cell>
          <cell r="Z778" t="str">
            <v/>
          </cell>
          <cell r="AB778" t="str">
            <v/>
          </cell>
        </row>
        <row r="779">
          <cell r="X779" t="str">
            <v/>
          </cell>
          <cell r="Y779" t="str">
            <v>-</v>
          </cell>
          <cell r="Z779" t="str">
            <v/>
          </cell>
          <cell r="AB779" t="str">
            <v/>
          </cell>
        </row>
        <row r="780">
          <cell r="X780" t="str">
            <v/>
          </cell>
          <cell r="Y780" t="str">
            <v>-</v>
          </cell>
          <cell r="Z780" t="str">
            <v/>
          </cell>
          <cell r="AB780" t="str">
            <v/>
          </cell>
        </row>
        <row r="781">
          <cell r="X781" t="str">
            <v/>
          </cell>
          <cell r="Y781" t="str">
            <v>-</v>
          </cell>
          <cell r="Z781" t="str">
            <v/>
          </cell>
          <cell r="AB781" t="str">
            <v/>
          </cell>
        </row>
        <row r="782">
          <cell r="X782" t="str">
            <v/>
          </cell>
          <cell r="Y782" t="str">
            <v>-</v>
          </cell>
          <cell r="Z782" t="str">
            <v/>
          </cell>
          <cell r="AB782" t="str">
            <v/>
          </cell>
        </row>
        <row r="783">
          <cell r="X783" t="str">
            <v/>
          </cell>
          <cell r="Y783" t="str">
            <v>-</v>
          </cell>
          <cell r="Z783" t="str">
            <v/>
          </cell>
          <cell r="AB783" t="str">
            <v/>
          </cell>
        </row>
        <row r="784">
          <cell r="X784" t="str">
            <v/>
          </cell>
          <cell r="Y784" t="str">
            <v>-</v>
          </cell>
          <cell r="Z784" t="str">
            <v/>
          </cell>
          <cell r="AB784" t="str">
            <v/>
          </cell>
        </row>
        <row r="785">
          <cell r="X785" t="str">
            <v/>
          </cell>
          <cell r="Y785" t="str">
            <v>-</v>
          </cell>
          <cell r="Z785" t="str">
            <v/>
          </cell>
          <cell r="AB785" t="str">
            <v/>
          </cell>
        </row>
        <row r="786">
          <cell r="X786" t="str">
            <v/>
          </cell>
          <cell r="Y786" t="str">
            <v>-</v>
          </cell>
          <cell r="Z786" t="str">
            <v/>
          </cell>
          <cell r="AB786" t="str">
            <v/>
          </cell>
        </row>
        <row r="787">
          <cell r="X787" t="str">
            <v/>
          </cell>
          <cell r="Y787" t="str">
            <v>-</v>
          </cell>
          <cell r="Z787" t="str">
            <v/>
          </cell>
          <cell r="AB787" t="str">
            <v/>
          </cell>
        </row>
        <row r="788">
          <cell r="X788" t="str">
            <v/>
          </cell>
          <cell r="Y788" t="str">
            <v>-</v>
          </cell>
          <cell r="Z788" t="str">
            <v/>
          </cell>
          <cell r="AB788" t="str">
            <v/>
          </cell>
        </row>
        <row r="789">
          <cell r="X789" t="str">
            <v/>
          </cell>
          <cell r="Y789" t="str">
            <v>-</v>
          </cell>
          <cell r="Z789" t="str">
            <v/>
          </cell>
          <cell r="AB789" t="str">
            <v/>
          </cell>
        </row>
        <row r="790">
          <cell r="X790" t="str">
            <v/>
          </cell>
          <cell r="Y790" t="str">
            <v>-</v>
          </cell>
          <cell r="Z790" t="str">
            <v/>
          </cell>
          <cell r="AB790" t="str">
            <v/>
          </cell>
        </row>
        <row r="791">
          <cell r="X791" t="str">
            <v/>
          </cell>
          <cell r="Y791" t="str">
            <v>-</v>
          </cell>
          <cell r="Z791" t="str">
            <v/>
          </cell>
          <cell r="AB791" t="str">
            <v/>
          </cell>
        </row>
        <row r="792">
          <cell r="X792" t="str">
            <v/>
          </cell>
          <cell r="Y792" t="str">
            <v>-</v>
          </cell>
          <cell r="Z792" t="str">
            <v/>
          </cell>
          <cell r="AB792" t="str">
            <v/>
          </cell>
        </row>
        <row r="793">
          <cell r="X793" t="str">
            <v/>
          </cell>
          <cell r="Y793" t="str">
            <v>-</v>
          </cell>
          <cell r="Z793" t="str">
            <v/>
          </cell>
          <cell r="AB793" t="str">
            <v/>
          </cell>
        </row>
        <row r="794">
          <cell r="X794" t="str">
            <v/>
          </cell>
          <cell r="Y794" t="str">
            <v>-</v>
          </cell>
          <cell r="Z794" t="str">
            <v/>
          </cell>
          <cell r="AB794" t="str">
            <v/>
          </cell>
        </row>
        <row r="795">
          <cell r="X795" t="str">
            <v/>
          </cell>
          <cell r="Y795" t="str">
            <v>-</v>
          </cell>
          <cell r="Z795" t="str">
            <v/>
          </cell>
          <cell r="AB795" t="str">
            <v/>
          </cell>
        </row>
        <row r="796">
          <cell r="X796" t="str">
            <v/>
          </cell>
          <cell r="Y796" t="str">
            <v>-</v>
          </cell>
          <cell r="Z796" t="str">
            <v/>
          </cell>
          <cell r="AB796" t="str">
            <v/>
          </cell>
        </row>
        <row r="797">
          <cell r="X797" t="str">
            <v/>
          </cell>
          <cell r="Y797" t="str">
            <v>-</v>
          </cell>
          <cell r="Z797" t="str">
            <v/>
          </cell>
          <cell r="AB797" t="str">
            <v/>
          </cell>
        </row>
        <row r="798">
          <cell r="X798" t="str">
            <v/>
          </cell>
          <cell r="Y798" t="str">
            <v>-</v>
          </cell>
          <cell r="Z798" t="str">
            <v/>
          </cell>
          <cell r="AB798" t="str">
            <v/>
          </cell>
        </row>
        <row r="799">
          <cell r="X799" t="str">
            <v/>
          </cell>
          <cell r="Y799" t="str">
            <v>-</v>
          </cell>
          <cell r="Z799" t="str">
            <v/>
          </cell>
          <cell r="AB799" t="str">
            <v/>
          </cell>
        </row>
        <row r="800">
          <cell r="X800" t="str">
            <v/>
          </cell>
          <cell r="Y800" t="str">
            <v>-</v>
          </cell>
          <cell r="Z800" t="str">
            <v/>
          </cell>
          <cell r="AB800" t="str">
            <v/>
          </cell>
        </row>
        <row r="801">
          <cell r="X801" t="str">
            <v/>
          </cell>
          <cell r="Y801" t="str">
            <v>-</v>
          </cell>
          <cell r="Z801" t="str">
            <v/>
          </cell>
          <cell r="AB801" t="str">
            <v/>
          </cell>
        </row>
        <row r="802">
          <cell r="X802" t="str">
            <v/>
          </cell>
          <cell r="Y802" t="str">
            <v>-</v>
          </cell>
          <cell r="Z802" t="str">
            <v/>
          </cell>
          <cell r="AB802" t="str">
            <v/>
          </cell>
        </row>
        <row r="803">
          <cell r="X803" t="str">
            <v/>
          </cell>
          <cell r="Y803" t="str">
            <v>-</v>
          </cell>
          <cell r="Z803" t="str">
            <v/>
          </cell>
          <cell r="AB803" t="str">
            <v/>
          </cell>
        </row>
        <row r="804">
          <cell r="X804" t="str">
            <v/>
          </cell>
          <cell r="Y804" t="str">
            <v>-</v>
          </cell>
          <cell r="Z804" t="str">
            <v/>
          </cell>
          <cell r="AB804" t="str">
            <v/>
          </cell>
        </row>
        <row r="805">
          <cell r="X805" t="str">
            <v/>
          </cell>
          <cell r="Y805" t="str">
            <v>-</v>
          </cell>
          <cell r="Z805" t="str">
            <v/>
          </cell>
          <cell r="AB805" t="str">
            <v/>
          </cell>
        </row>
        <row r="806">
          <cell r="X806" t="str">
            <v/>
          </cell>
          <cell r="Y806" t="str">
            <v>-</v>
          </cell>
          <cell r="Z806" t="str">
            <v/>
          </cell>
          <cell r="AB806" t="str">
            <v/>
          </cell>
        </row>
        <row r="807">
          <cell r="X807" t="str">
            <v/>
          </cell>
          <cell r="Y807" t="str">
            <v>-</v>
          </cell>
          <cell r="Z807" t="str">
            <v/>
          </cell>
          <cell r="AB807" t="str">
            <v/>
          </cell>
        </row>
        <row r="808">
          <cell r="X808" t="str">
            <v/>
          </cell>
          <cell r="Y808" t="str">
            <v>-</v>
          </cell>
          <cell r="Z808" t="str">
            <v/>
          </cell>
          <cell r="AB808" t="str">
            <v/>
          </cell>
        </row>
        <row r="809">
          <cell r="X809" t="str">
            <v/>
          </cell>
          <cell r="Y809" t="str">
            <v>-</v>
          </cell>
          <cell r="Z809" t="str">
            <v/>
          </cell>
          <cell r="AB809" t="str">
            <v/>
          </cell>
        </row>
        <row r="810">
          <cell r="X810" t="str">
            <v/>
          </cell>
          <cell r="Y810" t="str">
            <v>-</v>
          </cell>
          <cell r="Z810" t="str">
            <v/>
          </cell>
          <cell r="AB810" t="str">
            <v/>
          </cell>
        </row>
        <row r="811">
          <cell r="X811" t="str">
            <v/>
          </cell>
          <cell r="Y811" t="str">
            <v>-</v>
          </cell>
          <cell r="Z811" t="str">
            <v/>
          </cell>
          <cell r="AB811" t="str">
            <v/>
          </cell>
        </row>
        <row r="812">
          <cell r="X812" t="str">
            <v/>
          </cell>
          <cell r="Y812" t="str">
            <v>-</v>
          </cell>
          <cell r="Z812" t="str">
            <v/>
          </cell>
          <cell r="AB812" t="str">
            <v/>
          </cell>
        </row>
        <row r="813">
          <cell r="X813" t="str">
            <v/>
          </cell>
          <cell r="Y813" t="str">
            <v>-</v>
          </cell>
          <cell r="Z813" t="str">
            <v/>
          </cell>
          <cell r="AB813" t="str">
            <v/>
          </cell>
        </row>
        <row r="814">
          <cell r="X814" t="str">
            <v/>
          </cell>
          <cell r="Y814" t="str">
            <v>-</v>
          </cell>
          <cell r="Z814" t="str">
            <v/>
          </cell>
          <cell r="AB814" t="str">
            <v/>
          </cell>
        </row>
        <row r="815">
          <cell r="X815" t="str">
            <v/>
          </cell>
          <cell r="Y815" t="str">
            <v>-</v>
          </cell>
          <cell r="Z815" t="str">
            <v/>
          </cell>
          <cell r="AB815" t="str">
            <v/>
          </cell>
        </row>
        <row r="816">
          <cell r="X816" t="str">
            <v/>
          </cell>
          <cell r="Y816" t="str">
            <v>-</v>
          </cell>
          <cell r="Z816" t="str">
            <v/>
          </cell>
          <cell r="AB816" t="str">
            <v/>
          </cell>
        </row>
        <row r="817">
          <cell r="X817" t="str">
            <v/>
          </cell>
          <cell r="Y817" t="str">
            <v>-</v>
          </cell>
          <cell r="Z817" t="str">
            <v/>
          </cell>
          <cell r="AB817" t="str">
            <v/>
          </cell>
        </row>
        <row r="818">
          <cell r="X818" t="str">
            <v/>
          </cell>
          <cell r="Y818" t="str">
            <v>-</v>
          </cell>
          <cell r="Z818" t="str">
            <v/>
          </cell>
          <cell r="AB818" t="str">
            <v/>
          </cell>
        </row>
        <row r="819">
          <cell r="X819" t="str">
            <v/>
          </cell>
          <cell r="Y819" t="str">
            <v>-</v>
          </cell>
          <cell r="Z819" t="str">
            <v/>
          </cell>
          <cell r="AB819" t="str">
            <v/>
          </cell>
        </row>
        <row r="820">
          <cell r="X820" t="str">
            <v/>
          </cell>
          <cell r="Y820" t="str">
            <v>-</v>
          </cell>
          <cell r="Z820" t="str">
            <v/>
          </cell>
          <cell r="AB820" t="str">
            <v/>
          </cell>
        </row>
        <row r="821">
          <cell r="X821" t="str">
            <v/>
          </cell>
          <cell r="Y821" t="str">
            <v>-</v>
          </cell>
          <cell r="Z821" t="str">
            <v/>
          </cell>
          <cell r="AB821" t="str">
            <v/>
          </cell>
        </row>
        <row r="822">
          <cell r="X822" t="str">
            <v/>
          </cell>
          <cell r="Y822" t="str">
            <v>-</v>
          </cell>
          <cell r="Z822" t="str">
            <v/>
          </cell>
          <cell r="AB822" t="str">
            <v/>
          </cell>
        </row>
        <row r="823">
          <cell r="X823" t="str">
            <v/>
          </cell>
          <cell r="Y823" t="str">
            <v>-</v>
          </cell>
          <cell r="Z823" t="str">
            <v/>
          </cell>
          <cell r="AB823" t="str">
            <v/>
          </cell>
        </row>
        <row r="824">
          <cell r="X824" t="str">
            <v/>
          </cell>
          <cell r="Y824" t="str">
            <v>-</v>
          </cell>
          <cell r="Z824" t="str">
            <v/>
          </cell>
          <cell r="AB824" t="str">
            <v/>
          </cell>
        </row>
        <row r="825">
          <cell r="X825" t="str">
            <v/>
          </cell>
          <cell r="Y825" t="str">
            <v>-</v>
          </cell>
          <cell r="Z825" t="str">
            <v/>
          </cell>
          <cell r="AB825" t="str">
            <v/>
          </cell>
        </row>
        <row r="826">
          <cell r="X826" t="str">
            <v/>
          </cell>
          <cell r="Y826" t="str">
            <v>-</v>
          </cell>
          <cell r="Z826" t="str">
            <v/>
          </cell>
          <cell r="AB826" t="str">
            <v/>
          </cell>
        </row>
        <row r="827">
          <cell r="X827" t="str">
            <v/>
          </cell>
          <cell r="Y827" t="str">
            <v>-</v>
          </cell>
          <cell r="Z827" t="str">
            <v/>
          </cell>
          <cell r="AB827" t="str">
            <v/>
          </cell>
        </row>
        <row r="828">
          <cell r="X828" t="str">
            <v/>
          </cell>
          <cell r="Y828" t="str">
            <v>-</v>
          </cell>
          <cell r="Z828" t="str">
            <v/>
          </cell>
          <cell r="AB828" t="str">
            <v/>
          </cell>
        </row>
        <row r="829">
          <cell r="X829" t="str">
            <v/>
          </cell>
          <cell r="Y829" t="str">
            <v>-</v>
          </cell>
          <cell r="Z829" t="str">
            <v/>
          </cell>
          <cell r="AB829" t="str">
            <v/>
          </cell>
        </row>
        <row r="830">
          <cell r="X830" t="str">
            <v/>
          </cell>
          <cell r="Y830" t="str">
            <v>-</v>
          </cell>
          <cell r="Z830" t="str">
            <v/>
          </cell>
          <cell r="AB830" t="str">
            <v/>
          </cell>
        </row>
        <row r="831">
          <cell r="X831" t="str">
            <v/>
          </cell>
          <cell r="Y831" t="str">
            <v>-</v>
          </cell>
          <cell r="Z831" t="str">
            <v/>
          </cell>
          <cell r="AB831" t="str">
            <v/>
          </cell>
        </row>
        <row r="832">
          <cell r="X832" t="str">
            <v/>
          </cell>
          <cell r="Y832" t="str">
            <v>-</v>
          </cell>
          <cell r="Z832" t="str">
            <v/>
          </cell>
          <cell r="AB832" t="str">
            <v/>
          </cell>
        </row>
        <row r="833">
          <cell r="X833" t="str">
            <v/>
          </cell>
          <cell r="Y833" t="str">
            <v>-</v>
          </cell>
          <cell r="Z833" t="str">
            <v/>
          </cell>
          <cell r="AB833" t="str">
            <v/>
          </cell>
        </row>
        <row r="834">
          <cell r="X834" t="str">
            <v/>
          </cell>
          <cell r="Y834" t="str">
            <v>-</v>
          </cell>
          <cell r="Z834" t="str">
            <v/>
          </cell>
          <cell r="AB834" t="str">
            <v/>
          </cell>
        </row>
        <row r="835">
          <cell r="X835" t="str">
            <v/>
          </cell>
          <cell r="Y835" t="str">
            <v>-</v>
          </cell>
          <cell r="Z835" t="str">
            <v/>
          </cell>
          <cell r="AB835" t="str">
            <v/>
          </cell>
        </row>
        <row r="836">
          <cell r="X836" t="str">
            <v/>
          </cell>
          <cell r="Y836" t="str">
            <v>-</v>
          </cell>
          <cell r="Z836" t="str">
            <v/>
          </cell>
          <cell r="AB836" t="str">
            <v/>
          </cell>
        </row>
        <row r="837">
          <cell r="X837" t="str">
            <v/>
          </cell>
          <cell r="Y837" t="str">
            <v>-</v>
          </cell>
          <cell r="Z837" t="str">
            <v/>
          </cell>
          <cell r="AB837" t="str">
            <v/>
          </cell>
        </row>
        <row r="838">
          <cell r="X838" t="str">
            <v/>
          </cell>
          <cell r="Y838" t="str">
            <v>-</v>
          </cell>
          <cell r="Z838" t="str">
            <v/>
          </cell>
          <cell r="AB838" t="str">
            <v/>
          </cell>
        </row>
        <row r="839">
          <cell r="X839" t="str">
            <v/>
          </cell>
          <cell r="Y839" t="str">
            <v>-</v>
          </cell>
          <cell r="Z839" t="str">
            <v/>
          </cell>
          <cell r="AB839" t="str">
            <v/>
          </cell>
        </row>
        <row r="840">
          <cell r="X840" t="str">
            <v/>
          </cell>
          <cell r="Y840" t="str">
            <v>-</v>
          </cell>
          <cell r="Z840" t="str">
            <v/>
          </cell>
          <cell r="AB840" t="str">
            <v/>
          </cell>
        </row>
        <row r="841">
          <cell r="X841" t="str">
            <v/>
          </cell>
          <cell r="Y841" t="str">
            <v>-</v>
          </cell>
          <cell r="Z841" t="str">
            <v/>
          </cell>
          <cell r="AB841" t="str">
            <v/>
          </cell>
        </row>
        <row r="842">
          <cell r="X842" t="str">
            <v/>
          </cell>
          <cell r="Y842" t="str">
            <v>-</v>
          </cell>
          <cell r="Z842" t="str">
            <v/>
          </cell>
          <cell r="AB842" t="str">
            <v/>
          </cell>
        </row>
        <row r="843">
          <cell r="X843" t="str">
            <v/>
          </cell>
          <cell r="Y843" t="str">
            <v>-</v>
          </cell>
          <cell r="Z843" t="str">
            <v/>
          </cell>
          <cell r="AB843" t="str">
            <v/>
          </cell>
        </row>
        <row r="844">
          <cell r="X844" t="str">
            <v/>
          </cell>
          <cell r="Y844" t="str">
            <v>-</v>
          </cell>
          <cell r="Z844" t="str">
            <v/>
          </cell>
          <cell r="AB844" t="str">
            <v/>
          </cell>
        </row>
        <row r="845">
          <cell r="X845" t="str">
            <v/>
          </cell>
          <cell r="Y845" t="str">
            <v>-</v>
          </cell>
          <cell r="Z845" t="str">
            <v/>
          </cell>
          <cell r="AB845" t="str">
            <v/>
          </cell>
        </row>
        <row r="846">
          <cell r="X846" t="str">
            <v/>
          </cell>
          <cell r="Y846" t="str">
            <v>-</v>
          </cell>
          <cell r="Z846" t="str">
            <v/>
          </cell>
          <cell r="AB846" t="str">
            <v/>
          </cell>
        </row>
        <row r="847">
          <cell r="X847" t="str">
            <v/>
          </cell>
          <cell r="Y847" t="str">
            <v>-</v>
          </cell>
          <cell r="Z847" t="str">
            <v/>
          </cell>
          <cell r="AB847" t="str">
            <v/>
          </cell>
        </row>
        <row r="848">
          <cell r="X848" t="str">
            <v/>
          </cell>
          <cell r="Y848" t="str">
            <v>-</v>
          </cell>
          <cell r="Z848" t="str">
            <v/>
          </cell>
          <cell r="AB848" t="str">
            <v/>
          </cell>
        </row>
        <row r="849">
          <cell r="X849" t="str">
            <v/>
          </cell>
          <cell r="Y849" t="str">
            <v>-</v>
          </cell>
          <cell r="Z849" t="str">
            <v/>
          </cell>
          <cell r="AB849" t="str">
            <v/>
          </cell>
        </row>
        <row r="850">
          <cell r="X850" t="str">
            <v/>
          </cell>
          <cell r="Y850" t="str">
            <v>-</v>
          </cell>
          <cell r="Z850" t="str">
            <v/>
          </cell>
          <cell r="AB850" t="str">
            <v/>
          </cell>
        </row>
        <row r="851">
          <cell r="X851" t="str">
            <v/>
          </cell>
          <cell r="Y851" t="str">
            <v>-</v>
          </cell>
          <cell r="Z851" t="str">
            <v/>
          </cell>
          <cell r="AB851" t="str">
            <v/>
          </cell>
        </row>
        <row r="852">
          <cell r="X852" t="str">
            <v/>
          </cell>
          <cell r="Y852" t="str">
            <v>-</v>
          </cell>
          <cell r="Z852" t="str">
            <v/>
          </cell>
          <cell r="AB852" t="str">
            <v/>
          </cell>
        </row>
        <row r="853">
          <cell r="X853" t="str">
            <v/>
          </cell>
          <cell r="Y853" t="str">
            <v>-</v>
          </cell>
          <cell r="Z853" t="str">
            <v/>
          </cell>
          <cell r="AB853" t="str">
            <v/>
          </cell>
        </row>
        <row r="854">
          <cell r="X854" t="str">
            <v/>
          </cell>
          <cell r="Y854" t="str">
            <v>-</v>
          </cell>
          <cell r="Z854" t="str">
            <v/>
          </cell>
          <cell r="AB854" t="str">
            <v/>
          </cell>
        </row>
        <row r="855">
          <cell r="X855" t="str">
            <v/>
          </cell>
          <cell r="Y855" t="str">
            <v>-</v>
          </cell>
          <cell r="Z855" t="str">
            <v/>
          </cell>
          <cell r="AB855" t="str">
            <v/>
          </cell>
        </row>
        <row r="856">
          <cell r="X856" t="str">
            <v/>
          </cell>
          <cell r="Y856" t="str">
            <v>-</v>
          </cell>
          <cell r="Z856" t="str">
            <v/>
          </cell>
          <cell r="AB856" t="str">
            <v/>
          </cell>
        </row>
        <row r="857">
          <cell r="X857" t="str">
            <v/>
          </cell>
          <cell r="Y857" t="str">
            <v>-</v>
          </cell>
          <cell r="Z857" t="str">
            <v/>
          </cell>
          <cell r="AB857" t="str">
            <v/>
          </cell>
        </row>
        <row r="858">
          <cell r="X858" t="str">
            <v/>
          </cell>
          <cell r="Y858" t="str">
            <v>-</v>
          </cell>
          <cell r="Z858" t="str">
            <v/>
          </cell>
          <cell r="AB858" t="str">
            <v/>
          </cell>
        </row>
        <row r="859">
          <cell r="X859" t="str">
            <v/>
          </cell>
          <cell r="Y859" t="str">
            <v>-</v>
          </cell>
          <cell r="Z859" t="str">
            <v/>
          </cell>
          <cell r="AB859" t="str">
            <v/>
          </cell>
        </row>
        <row r="860">
          <cell r="X860" t="str">
            <v/>
          </cell>
          <cell r="Y860" t="str">
            <v>-</v>
          </cell>
          <cell r="Z860" t="str">
            <v/>
          </cell>
          <cell r="AB860" t="str">
            <v/>
          </cell>
        </row>
        <row r="861">
          <cell r="X861" t="str">
            <v/>
          </cell>
          <cell r="Y861" t="str">
            <v>-</v>
          </cell>
          <cell r="Z861" t="str">
            <v/>
          </cell>
          <cell r="AB861" t="str">
            <v/>
          </cell>
        </row>
        <row r="862">
          <cell r="X862" t="str">
            <v/>
          </cell>
          <cell r="Y862" t="str">
            <v>-</v>
          </cell>
          <cell r="Z862" t="str">
            <v/>
          </cell>
          <cell r="AB862" t="str">
            <v/>
          </cell>
        </row>
        <row r="863">
          <cell r="X863" t="str">
            <v/>
          </cell>
          <cell r="Y863" t="str">
            <v>-</v>
          </cell>
          <cell r="Z863" t="str">
            <v/>
          </cell>
          <cell r="AB863" t="str">
            <v/>
          </cell>
        </row>
        <row r="864">
          <cell r="X864" t="str">
            <v/>
          </cell>
          <cell r="Y864" t="str">
            <v>-</v>
          </cell>
          <cell r="Z864" t="str">
            <v/>
          </cell>
          <cell r="AB864" t="str">
            <v/>
          </cell>
        </row>
        <row r="865">
          <cell r="X865" t="str">
            <v/>
          </cell>
          <cell r="Y865" t="str">
            <v>-</v>
          </cell>
          <cell r="Z865" t="str">
            <v/>
          </cell>
          <cell r="AB865" t="str">
            <v/>
          </cell>
        </row>
        <row r="866">
          <cell r="X866" t="str">
            <v/>
          </cell>
          <cell r="Y866" t="str">
            <v>-</v>
          </cell>
          <cell r="Z866" t="str">
            <v/>
          </cell>
          <cell r="AB866" t="str">
            <v/>
          </cell>
        </row>
        <row r="867">
          <cell r="X867" t="str">
            <v/>
          </cell>
          <cell r="Y867" t="str">
            <v>-</v>
          </cell>
          <cell r="Z867" t="str">
            <v/>
          </cell>
          <cell r="AB867" t="str">
            <v/>
          </cell>
        </row>
        <row r="868">
          <cell r="X868" t="str">
            <v/>
          </cell>
          <cell r="Y868" t="str">
            <v>-</v>
          </cell>
          <cell r="Z868" t="str">
            <v/>
          </cell>
          <cell r="AB868" t="str">
            <v/>
          </cell>
        </row>
        <row r="869">
          <cell r="X869" t="str">
            <v/>
          </cell>
          <cell r="Y869" t="str">
            <v>-</v>
          </cell>
          <cell r="Z869" t="str">
            <v/>
          </cell>
          <cell r="AB869" t="str">
            <v/>
          </cell>
        </row>
        <row r="870">
          <cell r="X870" t="str">
            <v/>
          </cell>
          <cell r="Y870" t="str">
            <v>-</v>
          </cell>
          <cell r="Z870" t="str">
            <v/>
          </cell>
          <cell r="AB870" t="str">
            <v/>
          </cell>
        </row>
        <row r="871">
          <cell r="X871" t="str">
            <v/>
          </cell>
          <cell r="Y871" t="str">
            <v>-</v>
          </cell>
          <cell r="Z871" t="str">
            <v/>
          </cell>
          <cell r="AB871" t="str">
            <v/>
          </cell>
        </row>
        <row r="872">
          <cell r="X872" t="str">
            <v/>
          </cell>
          <cell r="Y872" t="str">
            <v>-</v>
          </cell>
          <cell r="Z872" t="str">
            <v/>
          </cell>
          <cell r="AB872" t="str">
            <v/>
          </cell>
        </row>
        <row r="873">
          <cell r="X873" t="str">
            <v/>
          </cell>
          <cell r="Y873" t="str">
            <v>-</v>
          </cell>
          <cell r="Z873" t="str">
            <v/>
          </cell>
          <cell r="AB873" t="str">
            <v/>
          </cell>
        </row>
        <row r="874">
          <cell r="X874" t="str">
            <v/>
          </cell>
          <cell r="Y874" t="str">
            <v>-</v>
          </cell>
          <cell r="Z874" t="str">
            <v/>
          </cell>
          <cell r="AB874" t="str">
            <v/>
          </cell>
        </row>
        <row r="875">
          <cell r="X875" t="str">
            <v/>
          </cell>
          <cell r="Y875" t="str">
            <v>-</v>
          </cell>
          <cell r="Z875" t="str">
            <v/>
          </cell>
          <cell r="AB875" t="str">
            <v/>
          </cell>
        </row>
        <row r="876">
          <cell r="X876" t="str">
            <v/>
          </cell>
          <cell r="Y876" t="str">
            <v>-</v>
          </cell>
          <cell r="Z876" t="str">
            <v/>
          </cell>
          <cell r="AB876" t="str">
            <v/>
          </cell>
        </row>
        <row r="877">
          <cell r="X877" t="str">
            <v/>
          </cell>
          <cell r="Y877" t="str">
            <v>-</v>
          </cell>
          <cell r="Z877" t="str">
            <v/>
          </cell>
          <cell r="AB877" t="str">
            <v/>
          </cell>
        </row>
        <row r="878">
          <cell r="X878" t="str">
            <v/>
          </cell>
          <cell r="Y878" t="str">
            <v>-</v>
          </cell>
          <cell r="Z878" t="str">
            <v/>
          </cell>
          <cell r="AB878" t="str">
            <v/>
          </cell>
        </row>
        <row r="879">
          <cell r="X879" t="str">
            <v/>
          </cell>
          <cell r="Y879" t="str">
            <v>-</v>
          </cell>
          <cell r="Z879" t="str">
            <v/>
          </cell>
          <cell r="AB879" t="str">
            <v/>
          </cell>
        </row>
        <row r="880">
          <cell r="X880" t="str">
            <v/>
          </cell>
          <cell r="Y880" t="str">
            <v>-</v>
          </cell>
          <cell r="Z880" t="str">
            <v/>
          </cell>
          <cell r="AB880" t="str">
            <v/>
          </cell>
        </row>
        <row r="881">
          <cell r="X881" t="str">
            <v/>
          </cell>
          <cell r="Y881" t="str">
            <v>-</v>
          </cell>
          <cell r="Z881" t="str">
            <v/>
          </cell>
          <cell r="AB881" t="str">
            <v/>
          </cell>
        </row>
        <row r="882">
          <cell r="X882" t="str">
            <v/>
          </cell>
          <cell r="Y882" t="str">
            <v>-</v>
          </cell>
          <cell r="Z882" t="str">
            <v/>
          </cell>
          <cell r="AB882" t="str">
            <v/>
          </cell>
        </row>
        <row r="883">
          <cell r="X883" t="str">
            <v/>
          </cell>
          <cell r="Y883" t="str">
            <v>-</v>
          </cell>
          <cell r="Z883" t="str">
            <v/>
          </cell>
          <cell r="AB883" t="str">
            <v/>
          </cell>
        </row>
        <row r="884">
          <cell r="X884" t="str">
            <v/>
          </cell>
          <cell r="Y884" t="str">
            <v>-</v>
          </cell>
          <cell r="Z884" t="str">
            <v/>
          </cell>
          <cell r="AB884" t="str">
            <v/>
          </cell>
        </row>
        <row r="885">
          <cell r="X885" t="str">
            <v/>
          </cell>
          <cell r="Y885" t="str">
            <v>-</v>
          </cell>
          <cell r="Z885" t="str">
            <v/>
          </cell>
          <cell r="AB885" t="str">
            <v/>
          </cell>
        </row>
        <row r="886">
          <cell r="X886" t="str">
            <v/>
          </cell>
          <cell r="Y886" t="str">
            <v>-</v>
          </cell>
          <cell r="Z886" t="str">
            <v/>
          </cell>
          <cell r="AB886" t="str">
            <v/>
          </cell>
        </row>
        <row r="887">
          <cell r="X887" t="str">
            <v/>
          </cell>
          <cell r="Y887" t="str">
            <v>-</v>
          </cell>
          <cell r="Z887" t="str">
            <v/>
          </cell>
          <cell r="AB887" t="str">
            <v/>
          </cell>
        </row>
        <row r="888">
          <cell r="X888" t="str">
            <v/>
          </cell>
          <cell r="Y888" t="str">
            <v>-</v>
          </cell>
          <cell r="Z888" t="str">
            <v/>
          </cell>
          <cell r="AB888" t="str">
            <v/>
          </cell>
        </row>
        <row r="889">
          <cell r="X889" t="str">
            <v/>
          </cell>
          <cell r="Y889" t="str">
            <v>-</v>
          </cell>
          <cell r="Z889" t="str">
            <v/>
          </cell>
          <cell r="AB889" t="str">
            <v/>
          </cell>
        </row>
        <row r="890">
          <cell r="X890" t="str">
            <v/>
          </cell>
          <cell r="Y890" t="str">
            <v>-</v>
          </cell>
          <cell r="Z890" t="str">
            <v/>
          </cell>
          <cell r="AB890" t="str">
            <v/>
          </cell>
        </row>
        <row r="891">
          <cell r="X891" t="str">
            <v/>
          </cell>
          <cell r="Y891" t="str">
            <v>-</v>
          </cell>
          <cell r="Z891" t="str">
            <v/>
          </cell>
          <cell r="AB891" t="str">
            <v/>
          </cell>
        </row>
        <row r="892">
          <cell r="X892" t="str">
            <v/>
          </cell>
          <cell r="Y892" t="str">
            <v>-</v>
          </cell>
          <cell r="Z892" t="str">
            <v/>
          </cell>
          <cell r="AB892" t="str">
            <v/>
          </cell>
        </row>
        <row r="893">
          <cell r="X893" t="str">
            <v/>
          </cell>
          <cell r="Y893" t="str">
            <v>-</v>
          </cell>
          <cell r="Z893" t="str">
            <v/>
          </cell>
          <cell r="AB893" t="str">
            <v/>
          </cell>
        </row>
        <row r="894">
          <cell r="X894" t="str">
            <v/>
          </cell>
          <cell r="Y894" t="str">
            <v>-</v>
          </cell>
          <cell r="Z894" t="str">
            <v/>
          </cell>
          <cell r="AB894" t="str">
            <v/>
          </cell>
        </row>
        <row r="895">
          <cell r="X895" t="str">
            <v/>
          </cell>
          <cell r="Y895" t="str">
            <v>-</v>
          </cell>
          <cell r="Z895" t="str">
            <v/>
          </cell>
          <cell r="AB895" t="str">
            <v/>
          </cell>
        </row>
        <row r="896">
          <cell r="X896" t="str">
            <v/>
          </cell>
          <cell r="Y896" t="str">
            <v>-</v>
          </cell>
          <cell r="Z896" t="str">
            <v/>
          </cell>
          <cell r="AB896" t="str">
            <v/>
          </cell>
        </row>
        <row r="897">
          <cell r="X897" t="str">
            <v/>
          </cell>
          <cell r="Y897" t="str">
            <v>-</v>
          </cell>
          <cell r="Z897" t="str">
            <v/>
          </cell>
          <cell r="AB897" t="str">
            <v/>
          </cell>
        </row>
        <row r="898">
          <cell r="X898" t="str">
            <v/>
          </cell>
          <cell r="Y898" t="str">
            <v>-</v>
          </cell>
          <cell r="Z898" t="str">
            <v/>
          </cell>
          <cell r="AB898" t="str">
            <v/>
          </cell>
        </row>
        <row r="899">
          <cell r="X899" t="str">
            <v/>
          </cell>
          <cell r="Y899" t="str">
            <v>-</v>
          </cell>
          <cell r="Z899" t="str">
            <v/>
          </cell>
          <cell r="AB899" t="str">
            <v/>
          </cell>
        </row>
        <row r="900">
          <cell r="X900" t="str">
            <v/>
          </cell>
          <cell r="Y900" t="str">
            <v>-</v>
          </cell>
          <cell r="Z900" t="str">
            <v/>
          </cell>
          <cell r="AB900" t="str">
            <v/>
          </cell>
        </row>
        <row r="901">
          <cell r="X901" t="str">
            <v/>
          </cell>
          <cell r="Y901" t="str">
            <v>-</v>
          </cell>
          <cell r="Z901" t="str">
            <v/>
          </cell>
          <cell r="AB901" t="str">
            <v/>
          </cell>
        </row>
        <row r="902">
          <cell r="X902" t="str">
            <v/>
          </cell>
          <cell r="Y902" t="str">
            <v>-</v>
          </cell>
          <cell r="Z902" t="str">
            <v/>
          </cell>
          <cell r="AB902" t="str">
            <v/>
          </cell>
        </row>
        <row r="903">
          <cell r="X903" t="str">
            <v/>
          </cell>
          <cell r="Y903" t="str">
            <v>-</v>
          </cell>
          <cell r="Z903" t="str">
            <v/>
          </cell>
          <cell r="AB903" t="str">
            <v/>
          </cell>
        </row>
        <row r="904">
          <cell r="X904" t="str">
            <v/>
          </cell>
          <cell r="Y904" t="str">
            <v>-</v>
          </cell>
          <cell r="Z904" t="str">
            <v/>
          </cell>
          <cell r="AB904" t="str">
            <v/>
          </cell>
        </row>
        <row r="905">
          <cell r="X905" t="str">
            <v/>
          </cell>
          <cell r="Y905" t="str">
            <v>-</v>
          </cell>
          <cell r="Z905" t="str">
            <v/>
          </cell>
          <cell r="AB905" t="str">
            <v/>
          </cell>
        </row>
        <row r="906">
          <cell r="X906" t="str">
            <v/>
          </cell>
          <cell r="Y906" t="str">
            <v>-</v>
          </cell>
          <cell r="Z906" t="str">
            <v/>
          </cell>
          <cell r="AB906" t="str">
            <v/>
          </cell>
        </row>
        <row r="907">
          <cell r="X907" t="str">
            <v/>
          </cell>
          <cell r="Y907" t="str">
            <v>-</v>
          </cell>
          <cell r="Z907" t="str">
            <v/>
          </cell>
          <cell r="AB907" t="str">
            <v/>
          </cell>
        </row>
        <row r="908">
          <cell r="X908" t="str">
            <v/>
          </cell>
          <cell r="Y908" t="str">
            <v>-</v>
          </cell>
          <cell r="Z908" t="str">
            <v/>
          </cell>
          <cell r="AB908" t="str">
            <v/>
          </cell>
        </row>
        <row r="909">
          <cell r="X909" t="str">
            <v/>
          </cell>
          <cell r="Y909" t="str">
            <v>-</v>
          </cell>
          <cell r="Z909" t="str">
            <v/>
          </cell>
          <cell r="AB909" t="str">
            <v/>
          </cell>
        </row>
        <row r="910">
          <cell r="X910" t="str">
            <v/>
          </cell>
          <cell r="Y910" t="str">
            <v>-</v>
          </cell>
          <cell r="Z910" t="str">
            <v/>
          </cell>
          <cell r="AB910" t="str">
            <v/>
          </cell>
        </row>
        <row r="911">
          <cell r="X911" t="str">
            <v/>
          </cell>
          <cell r="Y911" t="str">
            <v>-</v>
          </cell>
          <cell r="Z911" t="str">
            <v/>
          </cell>
          <cell r="AB911" t="str">
            <v/>
          </cell>
        </row>
        <row r="912">
          <cell r="X912" t="str">
            <v/>
          </cell>
          <cell r="Y912" t="str">
            <v>-</v>
          </cell>
          <cell r="Z912" t="str">
            <v/>
          </cell>
          <cell r="AB912" t="str">
            <v/>
          </cell>
        </row>
        <row r="913">
          <cell r="X913" t="str">
            <v/>
          </cell>
          <cell r="Y913" t="str">
            <v>-</v>
          </cell>
          <cell r="Z913" t="str">
            <v/>
          </cell>
          <cell r="AB913" t="str">
            <v/>
          </cell>
        </row>
        <row r="914">
          <cell r="X914" t="str">
            <v/>
          </cell>
          <cell r="Y914" t="str">
            <v>-</v>
          </cell>
          <cell r="Z914" t="str">
            <v/>
          </cell>
          <cell r="AB914" t="str">
            <v/>
          </cell>
        </row>
        <row r="915">
          <cell r="X915" t="str">
            <v/>
          </cell>
          <cell r="Y915" t="str">
            <v>-</v>
          </cell>
          <cell r="Z915" t="str">
            <v/>
          </cell>
          <cell r="AB915" t="str">
            <v/>
          </cell>
        </row>
        <row r="916">
          <cell r="X916" t="str">
            <v/>
          </cell>
          <cell r="Y916" t="str">
            <v>-</v>
          </cell>
          <cell r="Z916" t="str">
            <v/>
          </cell>
          <cell r="AB916" t="str">
            <v/>
          </cell>
        </row>
        <row r="917">
          <cell r="X917" t="str">
            <v/>
          </cell>
          <cell r="Y917" t="str">
            <v>-</v>
          </cell>
          <cell r="Z917" t="str">
            <v/>
          </cell>
          <cell r="AB917" t="str">
            <v/>
          </cell>
        </row>
        <row r="918">
          <cell r="X918" t="str">
            <v/>
          </cell>
          <cell r="Y918" t="str">
            <v>-</v>
          </cell>
          <cell r="Z918" t="str">
            <v/>
          </cell>
          <cell r="AB918" t="str">
            <v/>
          </cell>
        </row>
        <row r="919">
          <cell r="X919" t="str">
            <v/>
          </cell>
          <cell r="Y919" t="str">
            <v>-</v>
          </cell>
          <cell r="Z919" t="str">
            <v/>
          </cell>
          <cell r="AB919" t="str">
            <v/>
          </cell>
        </row>
        <row r="920">
          <cell r="X920" t="str">
            <v/>
          </cell>
          <cell r="Y920" t="str">
            <v>-</v>
          </cell>
          <cell r="Z920" t="str">
            <v/>
          </cell>
          <cell r="AB920" t="str">
            <v/>
          </cell>
        </row>
        <row r="921">
          <cell r="X921" t="str">
            <v/>
          </cell>
          <cell r="Y921" t="str">
            <v>-</v>
          </cell>
          <cell r="Z921" t="str">
            <v/>
          </cell>
          <cell r="AB921" t="str">
            <v/>
          </cell>
        </row>
        <row r="922">
          <cell r="X922" t="str">
            <v/>
          </cell>
          <cell r="Y922" t="str">
            <v>-</v>
          </cell>
          <cell r="Z922" t="str">
            <v/>
          </cell>
          <cell r="AB922" t="str">
            <v/>
          </cell>
        </row>
        <row r="923">
          <cell r="X923" t="str">
            <v/>
          </cell>
          <cell r="Y923" t="str">
            <v>-</v>
          </cell>
          <cell r="Z923" t="str">
            <v/>
          </cell>
          <cell r="AB923" t="str">
            <v/>
          </cell>
        </row>
        <row r="924">
          <cell r="X924" t="str">
            <v/>
          </cell>
          <cell r="Y924" t="str">
            <v>-</v>
          </cell>
          <cell r="Z924" t="str">
            <v/>
          </cell>
          <cell r="AB924" t="str">
            <v/>
          </cell>
        </row>
        <row r="925">
          <cell r="X925" t="str">
            <v/>
          </cell>
          <cell r="Y925" t="str">
            <v>-</v>
          </cell>
          <cell r="Z925" t="str">
            <v/>
          </cell>
          <cell r="AB925" t="str">
            <v/>
          </cell>
        </row>
        <row r="926">
          <cell r="X926" t="str">
            <v/>
          </cell>
          <cell r="Y926" t="str">
            <v>-</v>
          </cell>
          <cell r="Z926" t="str">
            <v/>
          </cell>
          <cell r="AB926" t="str">
            <v/>
          </cell>
        </row>
        <row r="927">
          <cell r="X927" t="str">
            <v/>
          </cell>
          <cell r="Y927" t="str">
            <v>-</v>
          </cell>
          <cell r="Z927" t="str">
            <v/>
          </cell>
          <cell r="AB927" t="str">
            <v/>
          </cell>
        </row>
        <row r="928">
          <cell r="X928" t="str">
            <v/>
          </cell>
          <cell r="Y928" t="str">
            <v>-</v>
          </cell>
          <cell r="Z928" t="str">
            <v/>
          </cell>
          <cell r="AB928" t="str">
            <v/>
          </cell>
        </row>
        <row r="929">
          <cell r="X929" t="str">
            <v/>
          </cell>
          <cell r="Y929" t="str">
            <v>-</v>
          </cell>
          <cell r="Z929" t="str">
            <v/>
          </cell>
          <cell r="AB929" t="str">
            <v/>
          </cell>
        </row>
        <row r="930">
          <cell r="X930" t="str">
            <v/>
          </cell>
          <cell r="Y930" t="str">
            <v>-</v>
          </cell>
          <cell r="Z930" t="str">
            <v/>
          </cell>
          <cell r="AB930" t="str">
            <v/>
          </cell>
        </row>
        <row r="931">
          <cell r="X931" t="str">
            <v/>
          </cell>
          <cell r="Y931" t="str">
            <v>-</v>
          </cell>
          <cell r="Z931" t="str">
            <v/>
          </cell>
          <cell r="AB931" t="str">
            <v/>
          </cell>
        </row>
        <row r="932">
          <cell r="X932" t="str">
            <v/>
          </cell>
          <cell r="Y932" t="str">
            <v>-</v>
          </cell>
          <cell r="Z932" t="str">
            <v/>
          </cell>
          <cell r="AB932" t="str">
            <v/>
          </cell>
        </row>
        <row r="933">
          <cell r="X933" t="str">
            <v/>
          </cell>
          <cell r="Y933" t="str">
            <v>-</v>
          </cell>
          <cell r="Z933" t="str">
            <v/>
          </cell>
          <cell r="AB933" t="str">
            <v/>
          </cell>
        </row>
        <row r="934">
          <cell r="X934" t="str">
            <v/>
          </cell>
          <cell r="Y934" t="str">
            <v>-</v>
          </cell>
          <cell r="Z934" t="str">
            <v/>
          </cell>
          <cell r="AB934" t="str">
            <v/>
          </cell>
        </row>
        <row r="935">
          <cell r="X935" t="str">
            <v/>
          </cell>
          <cell r="Y935" t="str">
            <v>-</v>
          </cell>
          <cell r="Z935" t="str">
            <v/>
          </cell>
          <cell r="AB935" t="str">
            <v/>
          </cell>
        </row>
        <row r="936">
          <cell r="X936" t="str">
            <v/>
          </cell>
          <cell r="Y936" t="str">
            <v>-</v>
          </cell>
          <cell r="Z936" t="str">
            <v/>
          </cell>
          <cell r="AB936" t="str">
            <v/>
          </cell>
        </row>
        <row r="937">
          <cell r="X937" t="str">
            <v/>
          </cell>
          <cell r="Y937" t="str">
            <v>-</v>
          </cell>
          <cell r="Z937" t="str">
            <v/>
          </cell>
          <cell r="AB937" t="str">
            <v/>
          </cell>
        </row>
        <row r="938">
          <cell r="X938" t="str">
            <v/>
          </cell>
          <cell r="Y938" t="str">
            <v>-</v>
          </cell>
          <cell r="Z938" t="str">
            <v/>
          </cell>
          <cell r="AB938" t="str">
            <v/>
          </cell>
        </row>
        <row r="939">
          <cell r="X939" t="str">
            <v/>
          </cell>
          <cell r="Y939" t="str">
            <v>-</v>
          </cell>
          <cell r="Z939" t="str">
            <v/>
          </cell>
          <cell r="AB939" t="str">
            <v/>
          </cell>
        </row>
        <row r="940">
          <cell r="X940" t="str">
            <v/>
          </cell>
          <cell r="Y940" t="str">
            <v>-</v>
          </cell>
          <cell r="Z940" t="str">
            <v/>
          </cell>
          <cell r="AB940" t="str">
            <v/>
          </cell>
        </row>
        <row r="941">
          <cell r="X941" t="str">
            <v/>
          </cell>
          <cell r="Y941" t="str">
            <v>-</v>
          </cell>
          <cell r="Z941" t="str">
            <v/>
          </cell>
          <cell r="AB941" t="str">
            <v/>
          </cell>
        </row>
        <row r="942">
          <cell r="X942" t="str">
            <v/>
          </cell>
          <cell r="Y942" t="str">
            <v>-</v>
          </cell>
          <cell r="Z942" t="str">
            <v/>
          </cell>
          <cell r="AB942" t="str">
            <v/>
          </cell>
        </row>
        <row r="943">
          <cell r="X943" t="str">
            <v/>
          </cell>
          <cell r="Y943" t="str">
            <v>-</v>
          </cell>
          <cell r="Z943" t="str">
            <v/>
          </cell>
          <cell r="AB943" t="str">
            <v/>
          </cell>
        </row>
        <row r="944">
          <cell r="X944" t="str">
            <v/>
          </cell>
          <cell r="Y944" t="str">
            <v>-</v>
          </cell>
          <cell r="Z944" t="str">
            <v/>
          </cell>
          <cell r="AB944" t="str">
            <v/>
          </cell>
        </row>
        <row r="945">
          <cell r="X945" t="str">
            <v/>
          </cell>
          <cell r="Y945" t="str">
            <v>-</v>
          </cell>
          <cell r="Z945" t="str">
            <v/>
          </cell>
          <cell r="AB945" t="str">
            <v/>
          </cell>
        </row>
        <row r="946">
          <cell r="X946" t="str">
            <v/>
          </cell>
          <cell r="Y946" t="str">
            <v>-</v>
          </cell>
          <cell r="Z946" t="str">
            <v/>
          </cell>
          <cell r="AB946" t="str">
            <v/>
          </cell>
        </row>
        <row r="947">
          <cell r="X947" t="str">
            <v/>
          </cell>
          <cell r="Y947" t="str">
            <v>-</v>
          </cell>
          <cell r="Z947" t="str">
            <v/>
          </cell>
          <cell r="AB947" t="str">
            <v/>
          </cell>
        </row>
        <row r="948">
          <cell r="X948" t="str">
            <v/>
          </cell>
          <cell r="Y948" t="str">
            <v>-</v>
          </cell>
          <cell r="Z948" t="str">
            <v/>
          </cell>
          <cell r="AB948" t="str">
            <v/>
          </cell>
        </row>
        <row r="949">
          <cell r="X949" t="str">
            <v/>
          </cell>
          <cell r="Y949" t="str">
            <v>-</v>
          </cell>
          <cell r="Z949" t="str">
            <v/>
          </cell>
          <cell r="AB949" t="str">
            <v/>
          </cell>
        </row>
        <row r="950">
          <cell r="X950" t="str">
            <v/>
          </cell>
          <cell r="Y950" t="str">
            <v>-</v>
          </cell>
          <cell r="Z950" t="str">
            <v/>
          </cell>
          <cell r="AB950" t="str">
            <v/>
          </cell>
        </row>
        <row r="951">
          <cell r="X951" t="str">
            <v/>
          </cell>
          <cell r="Y951" t="str">
            <v>-</v>
          </cell>
          <cell r="Z951" t="str">
            <v/>
          </cell>
          <cell r="AB951" t="str">
            <v/>
          </cell>
        </row>
        <row r="952">
          <cell r="X952" t="str">
            <v/>
          </cell>
          <cell r="Y952" t="str">
            <v>-</v>
          </cell>
          <cell r="Z952" t="str">
            <v/>
          </cell>
          <cell r="AB952" t="str">
            <v/>
          </cell>
        </row>
        <row r="953">
          <cell r="X953" t="str">
            <v/>
          </cell>
          <cell r="Y953" t="str">
            <v>-</v>
          </cell>
          <cell r="Z953" t="str">
            <v/>
          </cell>
          <cell r="AB953" t="str">
            <v/>
          </cell>
        </row>
        <row r="954">
          <cell r="X954" t="str">
            <v/>
          </cell>
          <cell r="Y954" t="str">
            <v>-</v>
          </cell>
          <cell r="Z954" t="str">
            <v/>
          </cell>
          <cell r="AB954" t="str">
            <v/>
          </cell>
        </row>
        <row r="955">
          <cell r="X955" t="str">
            <v/>
          </cell>
          <cell r="Y955" t="str">
            <v>-</v>
          </cell>
          <cell r="Z955" t="str">
            <v/>
          </cell>
          <cell r="AB955" t="str">
            <v/>
          </cell>
        </row>
        <row r="956">
          <cell r="X956" t="str">
            <v/>
          </cell>
          <cell r="Y956" t="str">
            <v>-</v>
          </cell>
          <cell r="Z956" t="str">
            <v/>
          </cell>
          <cell r="AB956" t="str">
            <v/>
          </cell>
        </row>
        <row r="957">
          <cell r="X957" t="str">
            <v/>
          </cell>
          <cell r="Y957" t="str">
            <v>-</v>
          </cell>
          <cell r="Z957" t="str">
            <v/>
          </cell>
          <cell r="AB957" t="str">
            <v/>
          </cell>
        </row>
        <row r="958">
          <cell r="X958" t="str">
            <v/>
          </cell>
          <cell r="Y958" t="str">
            <v>-</v>
          </cell>
          <cell r="Z958" t="str">
            <v/>
          </cell>
          <cell r="AB958" t="str">
            <v/>
          </cell>
        </row>
        <row r="959">
          <cell r="X959" t="str">
            <v/>
          </cell>
          <cell r="Y959" t="str">
            <v>-</v>
          </cell>
          <cell r="Z959" t="str">
            <v/>
          </cell>
          <cell r="AB959" t="str">
            <v/>
          </cell>
        </row>
        <row r="960">
          <cell r="X960" t="str">
            <v/>
          </cell>
          <cell r="Y960" t="str">
            <v>-</v>
          </cell>
          <cell r="Z960" t="str">
            <v/>
          </cell>
          <cell r="AB960" t="str">
            <v/>
          </cell>
        </row>
        <row r="961">
          <cell r="X961" t="str">
            <v/>
          </cell>
          <cell r="Y961" t="str">
            <v>-</v>
          </cell>
          <cell r="Z961" t="str">
            <v/>
          </cell>
          <cell r="AB961" t="str">
            <v/>
          </cell>
        </row>
        <row r="962">
          <cell r="X962" t="str">
            <v/>
          </cell>
          <cell r="Y962" t="str">
            <v>-</v>
          </cell>
          <cell r="Z962" t="str">
            <v/>
          </cell>
          <cell r="AB962" t="str">
            <v/>
          </cell>
        </row>
        <row r="963">
          <cell r="X963" t="str">
            <v/>
          </cell>
          <cell r="Y963" t="str">
            <v>-</v>
          </cell>
          <cell r="Z963" t="str">
            <v/>
          </cell>
          <cell r="AB963" t="str">
            <v/>
          </cell>
        </row>
        <row r="964">
          <cell r="X964" t="str">
            <v/>
          </cell>
          <cell r="Y964" t="str">
            <v>-</v>
          </cell>
          <cell r="Z964" t="str">
            <v/>
          </cell>
          <cell r="AB964" t="str">
            <v/>
          </cell>
        </row>
        <row r="965">
          <cell r="X965" t="str">
            <v/>
          </cell>
          <cell r="Y965" t="str">
            <v>-</v>
          </cell>
          <cell r="Z965" t="str">
            <v/>
          </cell>
          <cell r="AB965" t="str">
            <v/>
          </cell>
        </row>
        <row r="966">
          <cell r="X966" t="str">
            <v/>
          </cell>
          <cell r="Y966" t="str">
            <v>-</v>
          </cell>
          <cell r="Z966" t="str">
            <v/>
          </cell>
          <cell r="AB966" t="str">
            <v/>
          </cell>
        </row>
        <row r="967">
          <cell r="X967" t="str">
            <v/>
          </cell>
          <cell r="Y967" t="str">
            <v>-</v>
          </cell>
          <cell r="Z967" t="str">
            <v/>
          </cell>
          <cell r="AB967" t="str">
            <v/>
          </cell>
        </row>
        <row r="968">
          <cell r="X968" t="str">
            <v/>
          </cell>
          <cell r="Y968" t="str">
            <v>-</v>
          </cell>
          <cell r="Z968" t="str">
            <v/>
          </cell>
          <cell r="AB968" t="str">
            <v/>
          </cell>
        </row>
        <row r="969">
          <cell r="X969" t="str">
            <v/>
          </cell>
          <cell r="Y969" t="str">
            <v>-</v>
          </cell>
          <cell r="Z969" t="str">
            <v/>
          </cell>
          <cell r="AB969" t="str">
            <v/>
          </cell>
        </row>
        <row r="970">
          <cell r="X970" t="str">
            <v/>
          </cell>
          <cell r="Y970" t="str">
            <v>-</v>
          </cell>
          <cell r="Z970" t="str">
            <v/>
          </cell>
          <cell r="AB970" t="str">
            <v/>
          </cell>
        </row>
        <row r="971">
          <cell r="X971" t="str">
            <v/>
          </cell>
          <cell r="Y971" t="str">
            <v>-</v>
          </cell>
          <cell r="Z971" t="str">
            <v/>
          </cell>
          <cell r="AB971" t="str">
            <v/>
          </cell>
        </row>
        <row r="972">
          <cell r="X972" t="str">
            <v/>
          </cell>
          <cell r="Y972" t="str">
            <v>-</v>
          </cell>
          <cell r="Z972" t="str">
            <v/>
          </cell>
          <cell r="AB972" t="str">
            <v/>
          </cell>
        </row>
        <row r="973">
          <cell r="X973" t="str">
            <v/>
          </cell>
          <cell r="Y973" t="str">
            <v>-</v>
          </cell>
          <cell r="Z973" t="str">
            <v/>
          </cell>
          <cell r="AB973" t="str">
            <v/>
          </cell>
        </row>
        <row r="974">
          <cell r="X974" t="str">
            <v/>
          </cell>
          <cell r="Y974" t="str">
            <v>-</v>
          </cell>
          <cell r="Z974" t="str">
            <v/>
          </cell>
          <cell r="AB974" t="str">
            <v/>
          </cell>
        </row>
        <row r="975">
          <cell r="X975" t="str">
            <v/>
          </cell>
          <cell r="Y975" t="str">
            <v>-</v>
          </cell>
          <cell r="Z975" t="str">
            <v/>
          </cell>
          <cell r="AB975" t="str">
            <v/>
          </cell>
        </row>
        <row r="976">
          <cell r="X976" t="str">
            <v/>
          </cell>
          <cell r="Y976" t="str">
            <v>-</v>
          </cell>
          <cell r="Z976" t="str">
            <v/>
          </cell>
          <cell r="AB976" t="str">
            <v/>
          </cell>
        </row>
        <row r="977">
          <cell r="X977" t="str">
            <v/>
          </cell>
          <cell r="Y977" t="str">
            <v>-</v>
          </cell>
          <cell r="Z977" t="str">
            <v/>
          </cell>
          <cell r="AB977" t="str">
            <v/>
          </cell>
        </row>
        <row r="978">
          <cell r="X978" t="str">
            <v/>
          </cell>
          <cell r="Y978" t="str">
            <v>-</v>
          </cell>
          <cell r="Z978" t="str">
            <v/>
          </cell>
          <cell r="AB978" t="str">
            <v/>
          </cell>
        </row>
        <row r="979">
          <cell r="X979" t="str">
            <v/>
          </cell>
          <cell r="Y979" t="str">
            <v>-</v>
          </cell>
          <cell r="Z979" t="str">
            <v/>
          </cell>
          <cell r="AB979" t="str">
            <v/>
          </cell>
        </row>
        <row r="980">
          <cell r="X980" t="str">
            <v/>
          </cell>
          <cell r="Y980" t="str">
            <v>-</v>
          </cell>
          <cell r="Z980" t="str">
            <v/>
          </cell>
          <cell r="AB980" t="str">
            <v/>
          </cell>
        </row>
        <row r="981">
          <cell r="X981" t="str">
            <v/>
          </cell>
          <cell r="Y981" t="str">
            <v>-</v>
          </cell>
          <cell r="Z981" t="str">
            <v/>
          </cell>
          <cell r="AB981" t="str">
            <v/>
          </cell>
        </row>
        <row r="982">
          <cell r="X982" t="str">
            <v/>
          </cell>
          <cell r="Y982" t="str">
            <v>-</v>
          </cell>
          <cell r="Z982" t="str">
            <v/>
          </cell>
          <cell r="AB982" t="str">
            <v/>
          </cell>
        </row>
        <row r="983">
          <cell r="X983" t="str">
            <v/>
          </cell>
          <cell r="Y983" t="str">
            <v>-</v>
          </cell>
          <cell r="Z983" t="str">
            <v/>
          </cell>
          <cell r="AB983" t="str">
            <v/>
          </cell>
        </row>
        <row r="984">
          <cell r="X984" t="str">
            <v/>
          </cell>
          <cell r="Y984" t="str">
            <v>-</v>
          </cell>
          <cell r="Z984" t="str">
            <v/>
          </cell>
          <cell r="AB984" t="str">
            <v/>
          </cell>
        </row>
        <row r="985">
          <cell r="X985" t="str">
            <v/>
          </cell>
          <cell r="Y985" t="str">
            <v>-</v>
          </cell>
          <cell r="Z985" t="str">
            <v/>
          </cell>
          <cell r="AB985" t="str">
            <v/>
          </cell>
        </row>
        <row r="986">
          <cell r="X986" t="str">
            <v/>
          </cell>
          <cell r="Y986" t="str">
            <v>-</v>
          </cell>
          <cell r="Z986" t="str">
            <v/>
          </cell>
          <cell r="AB986" t="str">
            <v/>
          </cell>
        </row>
        <row r="987">
          <cell r="X987" t="str">
            <v/>
          </cell>
          <cell r="Y987" t="str">
            <v>-</v>
          </cell>
          <cell r="Z987" t="str">
            <v/>
          </cell>
          <cell r="AB987" t="str">
            <v/>
          </cell>
        </row>
        <row r="988">
          <cell r="X988" t="str">
            <v/>
          </cell>
          <cell r="Y988" t="str">
            <v>-</v>
          </cell>
          <cell r="Z988" t="str">
            <v/>
          </cell>
          <cell r="AB988" t="str">
            <v/>
          </cell>
        </row>
        <row r="989">
          <cell r="X989" t="str">
            <v/>
          </cell>
          <cell r="Y989" t="str">
            <v>-</v>
          </cell>
          <cell r="Z989" t="str">
            <v/>
          </cell>
          <cell r="AB989" t="str">
            <v/>
          </cell>
        </row>
        <row r="990">
          <cell r="X990" t="str">
            <v/>
          </cell>
          <cell r="Y990" t="str">
            <v>-</v>
          </cell>
          <cell r="Z990" t="str">
            <v/>
          </cell>
          <cell r="AB990" t="str">
            <v/>
          </cell>
        </row>
        <row r="991">
          <cell r="X991" t="str">
            <v/>
          </cell>
          <cell r="Y991" t="str">
            <v>-</v>
          </cell>
          <cell r="Z991" t="str">
            <v/>
          </cell>
          <cell r="AB991" t="str">
            <v/>
          </cell>
        </row>
        <row r="992">
          <cell r="X992" t="str">
            <v/>
          </cell>
          <cell r="Y992" t="str">
            <v>-</v>
          </cell>
          <cell r="Z992" t="str">
            <v/>
          </cell>
          <cell r="AB992" t="str">
            <v/>
          </cell>
        </row>
        <row r="993">
          <cell r="X993" t="str">
            <v/>
          </cell>
          <cell r="Y993" t="str">
            <v>-</v>
          </cell>
          <cell r="Z993" t="str">
            <v/>
          </cell>
          <cell r="AB993" t="str">
            <v/>
          </cell>
        </row>
        <row r="994">
          <cell r="X994" t="str">
            <v/>
          </cell>
          <cell r="Y994" t="str">
            <v>-</v>
          </cell>
          <cell r="Z994" t="str">
            <v/>
          </cell>
          <cell r="AB994" t="str">
            <v/>
          </cell>
        </row>
        <row r="995">
          <cell r="X995" t="str">
            <v/>
          </cell>
          <cell r="Y995" t="str">
            <v>-</v>
          </cell>
          <cell r="Z995" t="str">
            <v/>
          </cell>
          <cell r="AB995" t="str">
            <v/>
          </cell>
        </row>
        <row r="996">
          <cell r="X996" t="str">
            <v/>
          </cell>
          <cell r="Y996" t="str">
            <v>-</v>
          </cell>
          <cell r="Z996" t="str">
            <v/>
          </cell>
          <cell r="AB996" t="str">
            <v/>
          </cell>
        </row>
        <row r="997">
          <cell r="X997" t="str">
            <v/>
          </cell>
          <cell r="Y997" t="str">
            <v>-</v>
          </cell>
          <cell r="Z997" t="str">
            <v/>
          </cell>
          <cell r="AB997" t="str">
            <v/>
          </cell>
        </row>
        <row r="998">
          <cell r="X998" t="str">
            <v/>
          </cell>
          <cell r="Y998" t="str">
            <v>-</v>
          </cell>
          <cell r="Z998" t="str">
            <v/>
          </cell>
          <cell r="AB998" t="str">
            <v/>
          </cell>
        </row>
        <row r="999">
          <cell r="X999" t="str">
            <v/>
          </cell>
          <cell r="Y999" t="str">
            <v>-</v>
          </cell>
          <cell r="Z999" t="str">
            <v/>
          </cell>
          <cell r="AB999" t="str">
            <v/>
          </cell>
        </row>
        <row r="1000">
          <cell r="X1000" t="str">
            <v/>
          </cell>
          <cell r="Y1000" t="str">
            <v>-</v>
          </cell>
          <cell r="Z1000" t="str">
            <v/>
          </cell>
          <cell r="AB10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Controls"/>
      <sheetName val="Table of Contents"/>
      <sheetName val="Rev Dashboard"/>
      <sheetName val="Exp Dashboard"/>
      <sheetName val="Month-End Balances"/>
      <sheetName val="GENERAL"/>
      <sheetName val="GENERAL PROJ"/>
      <sheetName val="General 199"/>
      <sheetName val="General P 199"/>
      <sheetName val="General 100"/>
      <sheetName val="General P 100"/>
      <sheetName val="FOOD"/>
      <sheetName val="FOOD PROJ"/>
      <sheetName val="DEBT"/>
      <sheetName val="DEBT PROJ"/>
      <sheetName val="FEDERAL FUNDS"/>
      <sheetName val="STATE FUNDS"/>
      <sheetName val="LOCAL FUNDS"/>
      <sheetName val="CAPTIAL PROJECTS"/>
      <sheetName val="PROPRIETARY"/>
      <sheetName val="PROPRIETARY PROJ"/>
      <sheetName val="Revenues Monthly"/>
      <sheetName val="Budget Revenues"/>
      <sheetName val="Admin"/>
      <sheetName val="Dash"/>
      <sheetName val="Balances Monthly"/>
      <sheetName val="Chart Summary"/>
      <sheetName val="Info"/>
      <sheetName val="Fed Funds Monthly"/>
      <sheetName val="State Funds Monthly"/>
      <sheetName val="Local Funds Monthly"/>
      <sheetName val="Capital Funds Monthly"/>
      <sheetName val="Expenditures Monthly"/>
      <sheetName val="Budget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V3">
            <v>366743.25</v>
          </cell>
          <cell r="W3">
            <v>324048.62</v>
          </cell>
          <cell r="X3">
            <v>366743.25</v>
          </cell>
          <cell r="Y3" t="str">
            <v>5700</v>
          </cell>
          <cell r="Z3" t="str">
            <v>100</v>
          </cell>
        </row>
        <row r="4">
          <cell r="V4">
            <v>78002.210000000021</v>
          </cell>
          <cell r="W4">
            <v>80257.599999999991</v>
          </cell>
          <cell r="X4">
            <v>78002.210000000021</v>
          </cell>
          <cell r="Y4" t="str">
            <v>5800</v>
          </cell>
          <cell r="Z4" t="str">
            <v>100</v>
          </cell>
        </row>
        <row r="5">
          <cell r="V5">
            <v>183272.4</v>
          </cell>
          <cell r="W5">
            <v>199806.8</v>
          </cell>
          <cell r="X5">
            <v>183272.4</v>
          </cell>
          <cell r="Y5" t="str">
            <v>5700</v>
          </cell>
          <cell r="Z5" t="str">
            <v>100</v>
          </cell>
        </row>
        <row r="6">
          <cell r="V6">
            <v>110.65</v>
          </cell>
          <cell r="W6">
            <v>936.62999999999977</v>
          </cell>
          <cell r="X6">
            <v>110.65</v>
          </cell>
          <cell r="Y6" t="str">
            <v>5800</v>
          </cell>
          <cell r="Z6" t="str">
            <v>100</v>
          </cell>
        </row>
        <row r="7">
          <cell r="V7">
            <v>0</v>
          </cell>
          <cell r="W7">
            <v>545147</v>
          </cell>
          <cell r="X7">
            <v>0</v>
          </cell>
          <cell r="Y7" t="str">
            <v>7900</v>
          </cell>
          <cell r="Z7" t="str">
            <v>100</v>
          </cell>
        </row>
        <row r="8">
          <cell r="V8">
            <v>-1.2</v>
          </cell>
          <cell r="W8">
            <v>0</v>
          </cell>
          <cell r="X8">
            <v>-1.2</v>
          </cell>
          <cell r="Y8" t="str">
            <v>5700</v>
          </cell>
          <cell r="Z8" t="str">
            <v>100</v>
          </cell>
        </row>
        <row r="9">
          <cell r="V9">
            <v>0</v>
          </cell>
          <cell r="W9">
            <v>0</v>
          </cell>
          <cell r="X9">
            <v>0</v>
          </cell>
          <cell r="Y9" t="str">
            <v>5700</v>
          </cell>
          <cell r="Z9" t="str">
            <v>100</v>
          </cell>
        </row>
        <row r="10">
          <cell r="V10">
            <v>52844218.99000001</v>
          </cell>
          <cell r="W10">
            <v>53925740.260000005</v>
          </cell>
          <cell r="X10">
            <v>52844218.99000001</v>
          </cell>
          <cell r="Y10" t="str">
            <v>5700</v>
          </cell>
          <cell r="Z10" t="str">
            <v>199</v>
          </cell>
        </row>
        <row r="11">
          <cell r="V11">
            <v>47570</v>
          </cell>
          <cell r="W11">
            <v>3475</v>
          </cell>
          <cell r="X11">
            <v>47570</v>
          </cell>
          <cell r="Y11" t="str">
            <v>5700</v>
          </cell>
          <cell r="Z11" t="str">
            <v>199</v>
          </cell>
        </row>
        <row r="12">
          <cell r="V12">
            <v>1157442.76</v>
          </cell>
          <cell r="W12">
            <v>898832.1</v>
          </cell>
          <cell r="X12">
            <v>1157442.76</v>
          </cell>
          <cell r="Y12" t="str">
            <v>5700</v>
          </cell>
          <cell r="Z12" t="str">
            <v>199</v>
          </cell>
        </row>
        <row r="13">
          <cell r="V13">
            <v>46283554</v>
          </cell>
          <cell r="W13">
            <v>41453163</v>
          </cell>
          <cell r="X13">
            <v>46283554</v>
          </cell>
          <cell r="Y13" t="str">
            <v>5800</v>
          </cell>
          <cell r="Z13" t="str">
            <v>199</v>
          </cell>
        </row>
        <row r="14">
          <cell r="V14">
            <v>0</v>
          </cell>
          <cell r="W14">
            <v>0</v>
          </cell>
          <cell r="X14">
            <v>0</v>
          </cell>
          <cell r="Y14" t="str">
            <v>5800</v>
          </cell>
          <cell r="Z14" t="str">
            <v>199</v>
          </cell>
        </row>
        <row r="15">
          <cell r="V15">
            <v>4536008.25</v>
          </cell>
          <cell r="W15">
            <v>4169969.9400000004</v>
          </cell>
          <cell r="X15">
            <v>4536008.25</v>
          </cell>
          <cell r="Y15" t="str">
            <v>5800</v>
          </cell>
          <cell r="Z15" t="str">
            <v>199</v>
          </cell>
        </row>
        <row r="16">
          <cell r="V16">
            <v>80293.149999999994</v>
          </cell>
          <cell r="W16">
            <v>66320.7</v>
          </cell>
          <cell r="X16">
            <v>80293.149999999994</v>
          </cell>
          <cell r="Y16" t="str">
            <v>5900</v>
          </cell>
          <cell r="Z16" t="str">
            <v>199</v>
          </cell>
        </row>
        <row r="17">
          <cell r="V17">
            <v>2226439.39</v>
          </cell>
          <cell r="W17">
            <v>741011.12000000011</v>
          </cell>
          <cell r="X17">
            <v>2226439.39</v>
          </cell>
          <cell r="Y17" t="str">
            <v>5900</v>
          </cell>
          <cell r="Z17" t="str">
            <v>199</v>
          </cell>
        </row>
        <row r="18">
          <cell r="V18">
            <v>63872.640000000007</v>
          </cell>
          <cell r="W18">
            <v>63042.80999999999</v>
          </cell>
          <cell r="X18">
            <v>63872.640000000007</v>
          </cell>
          <cell r="Y18" t="str">
            <v>5900</v>
          </cell>
          <cell r="Z18" t="str">
            <v>199</v>
          </cell>
        </row>
        <row r="19">
          <cell r="V19">
            <v>425.63</v>
          </cell>
          <cell r="W19">
            <v>0</v>
          </cell>
          <cell r="X19">
            <v>425.63</v>
          </cell>
          <cell r="Y19" t="str">
            <v>7900</v>
          </cell>
          <cell r="Z19" t="str">
            <v>199</v>
          </cell>
        </row>
        <row r="20">
          <cell r="V20">
            <v>1066886.0399999998</v>
          </cell>
          <cell r="W20">
            <v>748885.78999999992</v>
          </cell>
          <cell r="X20">
            <v>1066886.0399999998</v>
          </cell>
          <cell r="Y20" t="str">
            <v>5900</v>
          </cell>
          <cell r="Z20" t="str">
            <v>900</v>
          </cell>
        </row>
        <row r="21">
          <cell r="V21">
            <v>1599703.5999999999</v>
          </cell>
          <cell r="W21">
            <v>1363326.5899999999</v>
          </cell>
          <cell r="X21">
            <v>1599703.5999999999</v>
          </cell>
          <cell r="Y21" t="str">
            <v>5900</v>
          </cell>
          <cell r="Z21" t="str">
            <v>900</v>
          </cell>
        </row>
        <row r="22">
          <cell r="V22">
            <v>37739.83</v>
          </cell>
          <cell r="W22">
            <v>31081.999999999996</v>
          </cell>
          <cell r="X22">
            <v>37739.83</v>
          </cell>
          <cell r="Y22" t="str">
            <v>5900</v>
          </cell>
          <cell r="Z22" t="str">
            <v>900</v>
          </cell>
        </row>
        <row r="23">
          <cell r="V23">
            <v>19982.54</v>
          </cell>
          <cell r="W23">
            <v>0</v>
          </cell>
          <cell r="X23">
            <v>19982.54</v>
          </cell>
          <cell r="Y23" t="str">
            <v>5900</v>
          </cell>
          <cell r="Z23" t="str">
            <v>900</v>
          </cell>
        </row>
        <row r="24">
          <cell r="V24">
            <v>10709.83</v>
          </cell>
          <cell r="W24">
            <v>3386.8700000000003</v>
          </cell>
          <cell r="X24">
            <v>10709.83</v>
          </cell>
          <cell r="Y24" t="str">
            <v>5700</v>
          </cell>
          <cell r="Z24" t="str">
            <v>240</v>
          </cell>
        </row>
        <row r="25">
          <cell r="V25">
            <v>2939389.4999999995</v>
          </cell>
          <cell r="W25">
            <v>2381775.7000000007</v>
          </cell>
          <cell r="X25">
            <v>2939389.4999999995</v>
          </cell>
          <cell r="Y25" t="str">
            <v>5700</v>
          </cell>
          <cell r="Z25" t="str">
            <v>240</v>
          </cell>
        </row>
        <row r="26">
          <cell r="V26">
            <v>30272.55</v>
          </cell>
          <cell r="W26">
            <v>29615.35</v>
          </cell>
          <cell r="X26">
            <v>30272.55</v>
          </cell>
          <cell r="Y26" t="str">
            <v>5800</v>
          </cell>
          <cell r="Z26" t="str">
            <v>240</v>
          </cell>
        </row>
        <row r="27">
          <cell r="V27">
            <v>109774.43000000001</v>
          </cell>
          <cell r="W27">
            <v>121213.54000000001</v>
          </cell>
          <cell r="X27">
            <v>109774.43000000001</v>
          </cell>
          <cell r="Y27" t="str">
            <v>5800</v>
          </cell>
          <cell r="Z27" t="str">
            <v>240</v>
          </cell>
        </row>
        <row r="28">
          <cell r="V28">
            <v>3194933.3800000004</v>
          </cell>
          <cell r="W28">
            <v>3025751.5300000003</v>
          </cell>
          <cell r="X28">
            <v>3194933.3800000004</v>
          </cell>
          <cell r="Y28" t="str">
            <v>5900</v>
          </cell>
          <cell r="Z28" t="str">
            <v>240</v>
          </cell>
        </row>
        <row r="29">
          <cell r="V29">
            <v>94803.44</v>
          </cell>
          <cell r="W29">
            <v>59225.679999999993</v>
          </cell>
          <cell r="X29">
            <v>94803.44</v>
          </cell>
          <cell r="Y29" t="str">
            <v>5900</v>
          </cell>
          <cell r="Z29" t="str">
            <v>900</v>
          </cell>
        </row>
        <row r="30">
          <cell r="V30">
            <v>156869.29</v>
          </cell>
          <cell r="W30">
            <v>193914.85</v>
          </cell>
          <cell r="X30">
            <v>156869.29</v>
          </cell>
          <cell r="Y30" t="str">
            <v>5900</v>
          </cell>
          <cell r="Z30" t="str">
            <v>900</v>
          </cell>
        </row>
        <row r="31">
          <cell r="V31">
            <v>78794.859999999986</v>
          </cell>
          <cell r="W31">
            <v>68546.66</v>
          </cell>
          <cell r="X31">
            <v>78794.859999999986</v>
          </cell>
          <cell r="Y31" t="str">
            <v>5900</v>
          </cell>
          <cell r="Z31" t="str">
            <v>900</v>
          </cell>
        </row>
        <row r="32">
          <cell r="V32">
            <v>92087.87</v>
          </cell>
          <cell r="W32">
            <v>83834.23</v>
          </cell>
          <cell r="X32">
            <v>92087.87</v>
          </cell>
          <cell r="Y32" t="str">
            <v>5900</v>
          </cell>
          <cell r="Z32" t="str">
            <v>900</v>
          </cell>
        </row>
        <row r="33">
          <cell r="V33">
            <v>6765.39</v>
          </cell>
          <cell r="W33">
            <v>203.14</v>
          </cell>
          <cell r="X33">
            <v>6765.39</v>
          </cell>
          <cell r="Y33" t="str">
            <v>5800</v>
          </cell>
          <cell r="Z33" t="str">
            <v>900</v>
          </cell>
        </row>
        <row r="34">
          <cell r="V34">
            <v>15225</v>
          </cell>
          <cell r="W34">
            <v>740.01</v>
          </cell>
          <cell r="X34">
            <v>15225</v>
          </cell>
          <cell r="Y34" t="str">
            <v>5800</v>
          </cell>
          <cell r="Z34" t="str">
            <v>900</v>
          </cell>
        </row>
        <row r="35">
          <cell r="V35">
            <v>1702312.59</v>
          </cell>
          <cell r="W35">
            <v>746324.82</v>
          </cell>
          <cell r="X35">
            <v>1702312.59</v>
          </cell>
          <cell r="Y35" t="str">
            <v>5800</v>
          </cell>
          <cell r="Z35" t="str">
            <v>900</v>
          </cell>
        </row>
        <row r="36">
          <cell r="V36">
            <v>0</v>
          </cell>
          <cell r="W36">
            <v>64.430000000000007</v>
          </cell>
          <cell r="X36">
            <v>0</v>
          </cell>
          <cell r="Y36" t="str">
            <v>5800</v>
          </cell>
          <cell r="Z36" t="str">
            <v>900</v>
          </cell>
        </row>
        <row r="37">
          <cell r="V37">
            <v>0</v>
          </cell>
          <cell r="W37">
            <v>0</v>
          </cell>
          <cell r="X37">
            <v>0</v>
          </cell>
          <cell r="Y37" t="str">
            <v>5800</v>
          </cell>
          <cell r="Z37" t="str">
            <v>900</v>
          </cell>
        </row>
        <row r="38">
          <cell r="V38">
            <v>0</v>
          </cell>
          <cell r="W38">
            <v>0</v>
          </cell>
          <cell r="X38">
            <v>0</v>
          </cell>
          <cell r="Y38" t="str">
            <v>5900</v>
          </cell>
          <cell r="Z38" t="str">
            <v>900</v>
          </cell>
        </row>
        <row r="39">
          <cell r="V39">
            <v>39361.11</v>
          </cell>
          <cell r="W39">
            <v>34695.009999999995</v>
          </cell>
          <cell r="X39">
            <v>39361.11</v>
          </cell>
          <cell r="Y39" t="str">
            <v>5700</v>
          </cell>
          <cell r="Z39" t="str">
            <v>900</v>
          </cell>
        </row>
        <row r="40">
          <cell r="V40">
            <v>3023373.23</v>
          </cell>
          <cell r="W40">
            <v>2322705.1799999997</v>
          </cell>
          <cell r="X40">
            <v>3023373.23</v>
          </cell>
          <cell r="Y40" t="str">
            <v>5700</v>
          </cell>
          <cell r="Z40" t="str">
            <v>900</v>
          </cell>
        </row>
        <row r="41">
          <cell r="V41">
            <v>600</v>
          </cell>
          <cell r="W41">
            <v>600</v>
          </cell>
          <cell r="X41">
            <v>600</v>
          </cell>
          <cell r="Y41" t="str">
            <v>5800</v>
          </cell>
          <cell r="Z41" t="str">
            <v>900</v>
          </cell>
        </row>
        <row r="42">
          <cell r="V42">
            <v>58259.700000000004</v>
          </cell>
          <cell r="W42">
            <v>51485.61</v>
          </cell>
          <cell r="X42">
            <v>58259.700000000004</v>
          </cell>
          <cell r="Y42" t="str">
            <v>5800</v>
          </cell>
          <cell r="Z42" t="str">
            <v>900</v>
          </cell>
        </row>
        <row r="43">
          <cell r="V43">
            <v>0</v>
          </cell>
          <cell r="W43">
            <v>0</v>
          </cell>
          <cell r="X43">
            <v>0</v>
          </cell>
          <cell r="Y43" t="str">
            <v>5900</v>
          </cell>
          <cell r="Z43" t="str">
            <v>900</v>
          </cell>
        </row>
        <row r="44">
          <cell r="V44">
            <v>0</v>
          </cell>
          <cell r="W44">
            <v>0</v>
          </cell>
          <cell r="X44">
            <v>0</v>
          </cell>
          <cell r="Y44" t="str">
            <v>7900</v>
          </cell>
          <cell r="Z44" t="str">
            <v>900</v>
          </cell>
        </row>
        <row r="45">
          <cell r="V45">
            <v>0</v>
          </cell>
          <cell r="W45">
            <v>0</v>
          </cell>
          <cell r="X45">
            <v>0</v>
          </cell>
          <cell r="Y45" t="str">
            <v>5700</v>
          </cell>
          <cell r="Z45" t="str">
            <v>900</v>
          </cell>
        </row>
        <row r="46">
          <cell r="V46">
            <v>22564980.68</v>
          </cell>
          <cell r="W46">
            <v>25170756.779999997</v>
          </cell>
          <cell r="X46">
            <v>22564980.68</v>
          </cell>
          <cell r="Y46" t="str">
            <v>5700</v>
          </cell>
          <cell r="Z46" t="str">
            <v>500</v>
          </cell>
        </row>
        <row r="47">
          <cell r="V47">
            <v>227526.73999999996</v>
          </cell>
          <cell r="W47">
            <v>108705.81</v>
          </cell>
          <cell r="X47">
            <v>227526.73999999996</v>
          </cell>
          <cell r="Y47" t="str">
            <v>5700</v>
          </cell>
          <cell r="Z47" t="str">
            <v>500</v>
          </cell>
        </row>
        <row r="48">
          <cell r="V48">
            <v>704674</v>
          </cell>
          <cell r="W48">
            <v>657111</v>
          </cell>
          <cell r="X48">
            <v>704674</v>
          </cell>
          <cell r="Y48" t="str">
            <v>5800</v>
          </cell>
          <cell r="Z48" t="str">
            <v>500</v>
          </cell>
        </row>
        <row r="49">
          <cell r="V49">
            <v>5500000</v>
          </cell>
          <cell r="W49">
            <v>20627009</v>
          </cell>
          <cell r="X49">
            <v>5500000</v>
          </cell>
          <cell r="Y49" t="str">
            <v>7900</v>
          </cell>
          <cell r="Z49" t="str">
            <v>500</v>
          </cell>
        </row>
        <row r="50">
          <cell r="V50">
            <v>568.6400000000001</v>
          </cell>
          <cell r="W50">
            <v>401.14</v>
          </cell>
          <cell r="X50">
            <v>568.6400000000001</v>
          </cell>
          <cell r="Y50" t="str">
            <v>5700</v>
          </cell>
          <cell r="Z50" t="str">
            <v>600</v>
          </cell>
        </row>
        <row r="51">
          <cell r="V51">
            <v>0</v>
          </cell>
          <cell r="W51">
            <v>0</v>
          </cell>
          <cell r="X51">
            <v>0</v>
          </cell>
          <cell r="Y51" t="str">
            <v>5800</v>
          </cell>
          <cell r="Z51" t="str">
            <v>600</v>
          </cell>
        </row>
        <row r="52">
          <cell r="V52">
            <v>3368087</v>
          </cell>
          <cell r="W52">
            <v>0</v>
          </cell>
          <cell r="X52">
            <v>3368087</v>
          </cell>
          <cell r="Y52" t="str">
            <v>7900</v>
          </cell>
          <cell r="Z52" t="str">
            <v>600</v>
          </cell>
        </row>
        <row r="53">
          <cell r="V53">
            <v>1330783.8299999998</v>
          </cell>
          <cell r="W53">
            <v>282485.37000000005</v>
          </cell>
          <cell r="X53">
            <v>1330783.8299999998</v>
          </cell>
          <cell r="Y53" t="str">
            <v>5700</v>
          </cell>
          <cell r="Z53" t="str">
            <v>600</v>
          </cell>
        </row>
        <row r="54">
          <cell r="V54">
            <v>6175.75</v>
          </cell>
          <cell r="W54">
            <v>7623.8</v>
          </cell>
          <cell r="X54">
            <v>6175.75</v>
          </cell>
          <cell r="Y54" t="str">
            <v>5800</v>
          </cell>
          <cell r="Z54" t="str">
            <v>600</v>
          </cell>
        </row>
        <row r="55">
          <cell r="V55">
            <v>25256299.950000003</v>
          </cell>
          <cell r="W55">
            <v>0</v>
          </cell>
          <cell r="X55">
            <v>25256299.950000003</v>
          </cell>
          <cell r="Y55" t="str">
            <v>7900</v>
          </cell>
          <cell r="Z55" t="str">
            <v>600</v>
          </cell>
        </row>
        <row r="56">
          <cell r="V56">
            <v>0</v>
          </cell>
          <cell r="W56">
            <v>0</v>
          </cell>
          <cell r="X56">
            <v>0</v>
          </cell>
          <cell r="Y56" t="str">
            <v>5800</v>
          </cell>
          <cell r="Z56" t="str">
            <v>600</v>
          </cell>
        </row>
        <row r="57">
          <cell r="V57">
            <v>0</v>
          </cell>
          <cell r="W57">
            <v>0</v>
          </cell>
          <cell r="X57">
            <v>0</v>
          </cell>
          <cell r="Y57" t="str">
            <v>7900</v>
          </cell>
          <cell r="Z57" t="str">
            <v>600</v>
          </cell>
        </row>
        <row r="58">
          <cell r="V58">
            <v>742921.25999999989</v>
          </cell>
          <cell r="W58">
            <v>578789.52</v>
          </cell>
          <cell r="X58">
            <v>742921.25999999989</v>
          </cell>
          <cell r="Y58" t="str">
            <v>5700</v>
          </cell>
          <cell r="Z58" t="str">
            <v>600</v>
          </cell>
        </row>
        <row r="59">
          <cell r="V59">
            <v>0</v>
          </cell>
          <cell r="W59">
            <v>0</v>
          </cell>
          <cell r="X59">
            <v>0</v>
          </cell>
          <cell r="Y59" t="str">
            <v>5800</v>
          </cell>
          <cell r="Z59" t="str">
            <v>600</v>
          </cell>
        </row>
        <row r="60">
          <cell r="V60">
            <v>0</v>
          </cell>
          <cell r="W60">
            <v>0</v>
          </cell>
          <cell r="X60">
            <v>0</v>
          </cell>
          <cell r="Y60" t="str">
            <v>7900</v>
          </cell>
          <cell r="Z60" t="str">
            <v>600</v>
          </cell>
        </row>
        <row r="61">
          <cell r="V61">
            <v>706761</v>
          </cell>
          <cell r="W61">
            <v>558002.97</v>
          </cell>
          <cell r="X61">
            <v>706761</v>
          </cell>
          <cell r="Y61" t="str">
            <v>5700</v>
          </cell>
          <cell r="Z61" t="str">
            <v>700</v>
          </cell>
        </row>
        <row r="62">
          <cell r="V62">
            <v>33402.230000000003</v>
          </cell>
          <cell r="W62">
            <v>38096.840000000004</v>
          </cell>
          <cell r="X62">
            <v>33402.230000000003</v>
          </cell>
          <cell r="Y62" t="str">
            <v>5800</v>
          </cell>
          <cell r="Z62" t="str">
            <v>700</v>
          </cell>
        </row>
        <row r="63">
          <cell r="V63">
            <v>525940.19999999995</v>
          </cell>
          <cell r="W63">
            <v>523885.10000000003</v>
          </cell>
          <cell r="X63">
            <v>525940.19999999995</v>
          </cell>
          <cell r="Y63" t="str">
            <v>5700</v>
          </cell>
          <cell r="Z63" t="str">
            <v>700</v>
          </cell>
        </row>
        <row r="64">
          <cell r="V64">
            <v>222256.71000000002</v>
          </cell>
          <cell r="W64">
            <v>136298.18000000002</v>
          </cell>
          <cell r="X64">
            <v>222256.71000000002</v>
          </cell>
          <cell r="Y64" t="str">
            <v>5700</v>
          </cell>
          <cell r="Z64" t="str">
            <v>900</v>
          </cell>
        </row>
        <row r="65"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</row>
        <row r="66"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</row>
        <row r="67"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</row>
        <row r="68"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</row>
        <row r="69"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</row>
        <row r="70"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</row>
        <row r="71"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 t="str">
            <v/>
          </cell>
        </row>
        <row r="72"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</row>
        <row r="73"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</row>
        <row r="74"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</row>
        <row r="75"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</row>
        <row r="76"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</row>
        <row r="77"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</row>
        <row r="78"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</row>
        <row r="79"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</row>
        <row r="80"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</row>
        <row r="81">
          <cell r="V81" t="str">
            <v/>
          </cell>
          <cell r="W81" t="str">
            <v/>
          </cell>
          <cell r="X81" t="str">
            <v/>
          </cell>
          <cell r="Y81" t="str">
            <v/>
          </cell>
          <cell r="Z81" t="str">
            <v/>
          </cell>
        </row>
        <row r="82"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</row>
        <row r="83">
          <cell r="V83" t="str">
            <v/>
          </cell>
          <cell r="W83" t="str">
            <v/>
          </cell>
          <cell r="X83" t="str">
            <v/>
          </cell>
          <cell r="Y83" t="str">
            <v/>
          </cell>
          <cell r="Z83" t="str">
            <v/>
          </cell>
        </row>
        <row r="84">
          <cell r="V84" t="str">
            <v/>
          </cell>
          <cell r="W84" t="str">
            <v/>
          </cell>
          <cell r="X84" t="str">
            <v/>
          </cell>
          <cell r="Y84" t="str">
            <v/>
          </cell>
          <cell r="Z84" t="str">
            <v/>
          </cell>
        </row>
        <row r="85"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</row>
        <row r="86"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</row>
        <row r="87">
          <cell r="V87" t="str">
            <v/>
          </cell>
          <cell r="W87" t="str">
            <v/>
          </cell>
          <cell r="X87" t="str">
            <v/>
          </cell>
          <cell r="Y87" t="str">
            <v/>
          </cell>
          <cell r="Z87" t="str">
            <v/>
          </cell>
        </row>
        <row r="88">
          <cell r="V88" t="str">
            <v/>
          </cell>
          <cell r="W88" t="str">
            <v/>
          </cell>
          <cell r="X88" t="str">
            <v/>
          </cell>
          <cell r="Y88" t="str">
            <v/>
          </cell>
          <cell r="Z88" t="str">
            <v/>
          </cell>
        </row>
        <row r="89">
          <cell r="V89" t="str">
            <v/>
          </cell>
          <cell r="W89" t="str">
            <v/>
          </cell>
          <cell r="X89" t="str">
            <v/>
          </cell>
          <cell r="Y89" t="str">
            <v/>
          </cell>
          <cell r="Z89" t="str">
            <v/>
          </cell>
        </row>
        <row r="90">
          <cell r="V90" t="str">
            <v/>
          </cell>
          <cell r="W90" t="str">
            <v/>
          </cell>
          <cell r="X90" t="str">
            <v/>
          </cell>
          <cell r="Y90" t="str">
            <v/>
          </cell>
          <cell r="Z90" t="str">
            <v/>
          </cell>
        </row>
        <row r="91">
          <cell r="V91" t="str">
            <v/>
          </cell>
          <cell r="W91" t="str">
            <v/>
          </cell>
          <cell r="X91" t="str">
            <v/>
          </cell>
          <cell r="Y91" t="str">
            <v/>
          </cell>
          <cell r="Z91" t="str">
            <v/>
          </cell>
        </row>
        <row r="92">
          <cell r="V92" t="str">
            <v/>
          </cell>
          <cell r="W92" t="str">
            <v/>
          </cell>
          <cell r="X92" t="str">
            <v/>
          </cell>
          <cell r="Y92" t="str">
            <v/>
          </cell>
          <cell r="Z92" t="str">
            <v/>
          </cell>
        </row>
        <row r="93">
          <cell r="V93" t="str">
            <v/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</row>
        <row r="94">
          <cell r="V94" t="str">
            <v/>
          </cell>
          <cell r="W94" t="str">
            <v/>
          </cell>
          <cell r="X94" t="str">
            <v/>
          </cell>
          <cell r="Y94" t="str">
            <v/>
          </cell>
          <cell r="Z94" t="str">
            <v/>
          </cell>
        </row>
        <row r="95">
          <cell r="V95" t="str">
            <v/>
          </cell>
          <cell r="W95" t="str">
            <v/>
          </cell>
          <cell r="X95" t="str">
            <v/>
          </cell>
          <cell r="Y95" t="str">
            <v/>
          </cell>
          <cell r="Z95" t="str">
            <v/>
          </cell>
        </row>
        <row r="96">
          <cell r="V96" t="str">
            <v/>
          </cell>
          <cell r="W96" t="str">
            <v/>
          </cell>
          <cell r="X96" t="str">
            <v/>
          </cell>
          <cell r="Y96" t="str">
            <v/>
          </cell>
          <cell r="Z96" t="str">
            <v/>
          </cell>
        </row>
        <row r="97">
          <cell r="V97" t="str">
            <v/>
          </cell>
          <cell r="W97" t="str">
            <v/>
          </cell>
          <cell r="X97" t="str">
            <v/>
          </cell>
          <cell r="Y97" t="str">
            <v/>
          </cell>
          <cell r="Z97" t="str">
            <v/>
          </cell>
        </row>
        <row r="98">
          <cell r="V98" t="str">
            <v/>
          </cell>
          <cell r="W98" t="str">
            <v/>
          </cell>
          <cell r="X98" t="str">
            <v/>
          </cell>
          <cell r="Y98" t="str">
            <v/>
          </cell>
          <cell r="Z98" t="str">
            <v/>
          </cell>
        </row>
        <row r="99">
          <cell r="V99" t="str">
            <v/>
          </cell>
          <cell r="W99" t="str">
            <v/>
          </cell>
          <cell r="X99" t="str">
            <v/>
          </cell>
          <cell r="Y99" t="str">
            <v/>
          </cell>
          <cell r="Z99" t="str">
            <v/>
          </cell>
        </row>
        <row r="100">
          <cell r="V100" t="str">
            <v/>
          </cell>
          <cell r="W100" t="str">
            <v/>
          </cell>
          <cell r="X100" t="str">
            <v/>
          </cell>
          <cell r="Y100" t="str">
            <v/>
          </cell>
          <cell r="Z100" t="str">
            <v/>
          </cell>
        </row>
        <row r="101">
          <cell r="V101" t="str">
            <v/>
          </cell>
          <cell r="W101" t="str">
            <v/>
          </cell>
          <cell r="X101" t="str">
            <v/>
          </cell>
          <cell r="Y101" t="str">
            <v/>
          </cell>
          <cell r="Z101" t="str">
            <v/>
          </cell>
        </row>
        <row r="102">
          <cell r="V102" t="str">
            <v/>
          </cell>
          <cell r="W102" t="str">
            <v/>
          </cell>
          <cell r="X102" t="str">
            <v/>
          </cell>
          <cell r="Y102" t="str">
            <v/>
          </cell>
          <cell r="Z102" t="str">
            <v/>
          </cell>
        </row>
        <row r="103">
          <cell r="V103" t="str">
            <v/>
          </cell>
          <cell r="W103" t="str">
            <v/>
          </cell>
          <cell r="X103" t="str">
            <v/>
          </cell>
          <cell r="Y103" t="str">
            <v/>
          </cell>
          <cell r="Z103" t="str">
            <v/>
          </cell>
        </row>
        <row r="104">
          <cell r="V104" t="str">
            <v/>
          </cell>
          <cell r="W104" t="str">
            <v/>
          </cell>
          <cell r="X104" t="str">
            <v/>
          </cell>
          <cell r="Y104" t="str">
            <v/>
          </cell>
          <cell r="Z104" t="str">
            <v/>
          </cell>
        </row>
        <row r="105">
          <cell r="V105" t="str">
            <v/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</row>
        <row r="106"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</row>
        <row r="107">
          <cell r="V107" t="str">
            <v/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</row>
        <row r="108"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</row>
        <row r="109"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</row>
        <row r="110">
          <cell r="V110" t="str">
            <v/>
          </cell>
          <cell r="W110" t="str">
            <v/>
          </cell>
          <cell r="X110" t="str">
            <v/>
          </cell>
          <cell r="Y110" t="str">
            <v/>
          </cell>
          <cell r="Z110" t="str">
            <v/>
          </cell>
        </row>
        <row r="111">
          <cell r="V111" t="str">
            <v/>
          </cell>
          <cell r="W111" t="str">
            <v/>
          </cell>
          <cell r="X111" t="str">
            <v/>
          </cell>
          <cell r="Y111" t="str">
            <v/>
          </cell>
          <cell r="Z111" t="str">
            <v/>
          </cell>
        </row>
        <row r="112"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</row>
        <row r="113">
          <cell r="V113" t="str">
            <v/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</row>
        <row r="114"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</row>
        <row r="115">
          <cell r="V115" t="str">
            <v/>
          </cell>
          <cell r="W115" t="str">
            <v/>
          </cell>
          <cell r="X115" t="str">
            <v/>
          </cell>
          <cell r="Y115" t="str">
            <v/>
          </cell>
          <cell r="Z115" t="str">
            <v/>
          </cell>
        </row>
        <row r="116">
          <cell r="V116" t="str">
            <v/>
          </cell>
          <cell r="W116" t="str">
            <v/>
          </cell>
          <cell r="X116" t="str">
            <v/>
          </cell>
          <cell r="Y116" t="str">
            <v/>
          </cell>
          <cell r="Z116" t="str">
            <v/>
          </cell>
        </row>
        <row r="117">
          <cell r="V117" t="str">
            <v/>
          </cell>
          <cell r="W117" t="str">
            <v/>
          </cell>
          <cell r="X117" t="str">
            <v/>
          </cell>
          <cell r="Y117" t="str">
            <v/>
          </cell>
          <cell r="Z117" t="str">
            <v/>
          </cell>
        </row>
        <row r="118">
          <cell r="V118" t="str">
            <v/>
          </cell>
          <cell r="W118" t="str">
            <v/>
          </cell>
          <cell r="X118" t="str">
            <v/>
          </cell>
          <cell r="Y118" t="str">
            <v/>
          </cell>
          <cell r="Z118" t="str">
            <v/>
          </cell>
        </row>
        <row r="119"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</row>
        <row r="120"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</row>
        <row r="121"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</row>
        <row r="122">
          <cell r="V122" t="str">
            <v/>
          </cell>
          <cell r="W122" t="str">
            <v/>
          </cell>
          <cell r="X122" t="str">
            <v/>
          </cell>
          <cell r="Y122" t="str">
            <v/>
          </cell>
          <cell r="Z122" t="str">
            <v/>
          </cell>
        </row>
        <row r="123"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</row>
        <row r="124">
          <cell r="V124" t="str">
            <v/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</row>
        <row r="125"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</row>
        <row r="126">
          <cell r="V126" t="str">
            <v/>
          </cell>
          <cell r="W126" t="str">
            <v/>
          </cell>
          <cell r="X126" t="str">
            <v/>
          </cell>
          <cell r="Y126" t="str">
            <v/>
          </cell>
          <cell r="Z126" t="str">
            <v/>
          </cell>
        </row>
        <row r="127">
          <cell r="V127" t="str">
            <v/>
          </cell>
          <cell r="W127" t="str">
            <v/>
          </cell>
          <cell r="X127" t="str">
            <v/>
          </cell>
          <cell r="Y127" t="str">
            <v/>
          </cell>
          <cell r="Z127" t="str">
            <v/>
          </cell>
        </row>
        <row r="128">
          <cell r="V128" t="str">
            <v/>
          </cell>
          <cell r="W128" t="str">
            <v/>
          </cell>
          <cell r="X128" t="str">
            <v/>
          </cell>
          <cell r="Y128" t="str">
            <v/>
          </cell>
          <cell r="Z128" t="str">
            <v/>
          </cell>
        </row>
        <row r="129">
          <cell r="V129" t="str">
            <v/>
          </cell>
          <cell r="W129" t="str">
            <v/>
          </cell>
          <cell r="X129" t="str">
            <v/>
          </cell>
          <cell r="Y129" t="str">
            <v/>
          </cell>
          <cell r="Z129" t="str">
            <v/>
          </cell>
        </row>
        <row r="130">
          <cell r="V130" t="str">
            <v/>
          </cell>
          <cell r="W130" t="str">
            <v/>
          </cell>
          <cell r="X130" t="str">
            <v/>
          </cell>
          <cell r="Y130" t="str">
            <v/>
          </cell>
          <cell r="Z130" t="str">
            <v/>
          </cell>
        </row>
        <row r="131">
          <cell r="V131" t="str">
            <v/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</row>
        <row r="132">
          <cell r="V132" t="str">
            <v/>
          </cell>
          <cell r="W132" t="str">
            <v/>
          </cell>
          <cell r="X132" t="str">
            <v/>
          </cell>
          <cell r="Y132" t="str">
            <v/>
          </cell>
          <cell r="Z132" t="str">
            <v/>
          </cell>
        </row>
        <row r="133">
          <cell r="V133" t="str">
            <v/>
          </cell>
          <cell r="W133" t="str">
            <v/>
          </cell>
          <cell r="X133" t="str">
            <v/>
          </cell>
          <cell r="Y133" t="str">
            <v/>
          </cell>
          <cell r="Z133" t="str">
            <v/>
          </cell>
        </row>
        <row r="134">
          <cell r="V134" t="str">
            <v/>
          </cell>
          <cell r="W134" t="str">
            <v/>
          </cell>
          <cell r="X134" t="str">
            <v/>
          </cell>
          <cell r="Y134" t="str">
            <v/>
          </cell>
          <cell r="Z134" t="str">
            <v/>
          </cell>
        </row>
        <row r="135">
          <cell r="V135" t="str">
            <v/>
          </cell>
          <cell r="W135" t="str">
            <v/>
          </cell>
          <cell r="X135" t="str">
            <v/>
          </cell>
          <cell r="Y135" t="str">
            <v/>
          </cell>
          <cell r="Z135" t="str">
            <v/>
          </cell>
        </row>
        <row r="136">
          <cell r="V136" t="str">
            <v/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</row>
        <row r="137">
          <cell r="V137" t="str">
            <v/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</row>
        <row r="138">
          <cell r="V138" t="str">
            <v/>
          </cell>
          <cell r="W138" t="str">
            <v/>
          </cell>
          <cell r="X138" t="str">
            <v/>
          </cell>
          <cell r="Y138" t="str">
            <v/>
          </cell>
          <cell r="Z138" t="str">
            <v/>
          </cell>
        </row>
        <row r="139">
          <cell r="V139" t="str">
            <v/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</row>
        <row r="140">
          <cell r="V140" t="str">
            <v/>
          </cell>
          <cell r="W140" t="str">
            <v/>
          </cell>
          <cell r="X140" t="str">
            <v/>
          </cell>
          <cell r="Y140" t="str">
            <v/>
          </cell>
          <cell r="Z140" t="str">
            <v/>
          </cell>
        </row>
        <row r="141"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</row>
        <row r="142">
          <cell r="V142" t="str">
            <v/>
          </cell>
          <cell r="W142" t="str">
            <v/>
          </cell>
          <cell r="X142" t="str">
            <v/>
          </cell>
          <cell r="Y142" t="str">
            <v/>
          </cell>
          <cell r="Z142" t="str">
            <v/>
          </cell>
        </row>
        <row r="143">
          <cell r="V143" t="str">
            <v/>
          </cell>
          <cell r="W143" t="str">
            <v/>
          </cell>
          <cell r="X143" t="str">
            <v/>
          </cell>
          <cell r="Y143" t="str">
            <v/>
          </cell>
          <cell r="Z143" t="str">
            <v/>
          </cell>
        </row>
        <row r="144">
          <cell r="V144" t="str">
            <v/>
          </cell>
          <cell r="W144" t="str">
            <v/>
          </cell>
          <cell r="X144" t="str">
            <v/>
          </cell>
          <cell r="Y144" t="str">
            <v/>
          </cell>
          <cell r="Z144" t="str">
            <v/>
          </cell>
        </row>
        <row r="145"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</row>
        <row r="146">
          <cell r="V146" t="str">
            <v/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</row>
        <row r="147">
          <cell r="V147" t="str">
            <v/>
          </cell>
          <cell r="W147" t="str">
            <v/>
          </cell>
          <cell r="X147" t="str">
            <v/>
          </cell>
          <cell r="Y147" t="str">
            <v/>
          </cell>
          <cell r="Z147" t="str">
            <v/>
          </cell>
        </row>
        <row r="148"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</row>
        <row r="149"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</row>
        <row r="150"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</row>
        <row r="151"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</row>
        <row r="152"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</row>
        <row r="153"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</row>
        <row r="154"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</row>
        <row r="155"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</row>
        <row r="156"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</row>
        <row r="157"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</row>
        <row r="158"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</row>
        <row r="159"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</row>
        <row r="160"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</row>
        <row r="161"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</row>
        <row r="162"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</row>
        <row r="163"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</row>
        <row r="164"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</row>
        <row r="165"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</row>
        <row r="166"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</row>
        <row r="167"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</row>
        <row r="168"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</row>
        <row r="169"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</row>
        <row r="170"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</row>
        <row r="171"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</row>
        <row r="172"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</row>
        <row r="173"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</row>
        <row r="174"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</row>
        <row r="175"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</row>
        <row r="176"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</row>
        <row r="177"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</row>
        <row r="178"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</row>
        <row r="179"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</row>
        <row r="180"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</row>
        <row r="181"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</row>
        <row r="182"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</row>
        <row r="183"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</row>
        <row r="184"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</row>
        <row r="185"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</row>
        <row r="186"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</row>
        <row r="187"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</row>
        <row r="188"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</row>
        <row r="189"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</row>
        <row r="190"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</row>
        <row r="191"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</row>
        <row r="192"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</row>
        <row r="193"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</row>
        <row r="194"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</row>
        <row r="195"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</row>
        <row r="196"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</row>
        <row r="197"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</row>
        <row r="198"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</row>
        <row r="199"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</row>
        <row r="200"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</row>
        <row r="201"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</row>
        <row r="202"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</row>
        <row r="203"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</row>
        <row r="204"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</row>
        <row r="205"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</row>
        <row r="206"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</row>
        <row r="207"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</row>
        <row r="208"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</row>
        <row r="209"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</row>
        <row r="210"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</row>
        <row r="211"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</row>
        <row r="212"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</row>
        <row r="213"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</row>
        <row r="214"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</row>
        <row r="215"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</row>
        <row r="216"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</row>
        <row r="217"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</row>
        <row r="218"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</row>
        <row r="219"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</row>
        <row r="220"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</row>
        <row r="221"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</row>
        <row r="222"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</row>
        <row r="223"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</row>
        <row r="224"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</row>
        <row r="225"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</row>
        <row r="226"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</row>
        <row r="227"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</row>
        <row r="228"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</row>
        <row r="229"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</row>
        <row r="230"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</row>
        <row r="231"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</row>
        <row r="232"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</row>
        <row r="233"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</row>
        <row r="234"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</row>
        <row r="235"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</row>
        <row r="236"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</row>
        <row r="237"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</row>
        <row r="238"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</row>
        <row r="239"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</row>
        <row r="240"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</row>
        <row r="241"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</row>
        <row r="242"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</row>
        <row r="243"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</row>
        <row r="244"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</row>
        <row r="245"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</row>
        <row r="246"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</row>
        <row r="247"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</row>
        <row r="248"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</row>
        <row r="249"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</row>
        <row r="250"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</row>
        <row r="251"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</row>
        <row r="252"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</row>
        <row r="253"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</row>
        <row r="254"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</row>
        <row r="255"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</row>
        <row r="256"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</row>
        <row r="257"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</row>
        <row r="258"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</row>
        <row r="259"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</row>
        <row r="260"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</row>
        <row r="261"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</row>
        <row r="262"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</row>
        <row r="263"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</row>
        <row r="264"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</row>
        <row r="265"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</row>
        <row r="266"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</row>
        <row r="267"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</row>
        <row r="268"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</row>
        <row r="269"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</row>
        <row r="270"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</row>
        <row r="271"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</row>
        <row r="272"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</row>
        <row r="273"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</row>
        <row r="274"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</row>
        <row r="275"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</row>
        <row r="276"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</row>
        <row r="277"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</row>
        <row r="278"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</row>
        <row r="279"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</row>
        <row r="280"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</row>
        <row r="281"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</row>
        <row r="282"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</row>
        <row r="283"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</row>
        <row r="284"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</row>
        <row r="285"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</row>
        <row r="286"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</row>
        <row r="287"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</row>
        <row r="288"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</row>
        <row r="289"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</row>
        <row r="290"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</row>
        <row r="291"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</row>
        <row r="292"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</row>
        <row r="293"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</row>
        <row r="294"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</row>
        <row r="295"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</row>
        <row r="296"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</row>
        <row r="297"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</row>
        <row r="298"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</row>
        <row r="299"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</row>
        <row r="300"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</row>
        <row r="301"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</row>
        <row r="302"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</row>
        <row r="303"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</row>
        <row r="304"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</row>
        <row r="305"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</row>
        <row r="306"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</row>
        <row r="307"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</row>
        <row r="308"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</row>
        <row r="309"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</row>
        <row r="310"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</row>
        <row r="311"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</row>
        <row r="312"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</row>
        <row r="313"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</row>
        <row r="314"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</row>
        <row r="315"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</row>
        <row r="316"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</row>
        <row r="317"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</row>
        <row r="318"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</row>
        <row r="319"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</row>
        <row r="320"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</row>
        <row r="321"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</row>
        <row r="322"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</row>
        <row r="323"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</row>
        <row r="324"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</row>
        <row r="325"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</row>
        <row r="326"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</row>
        <row r="327"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</row>
        <row r="328"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</row>
        <row r="329"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</row>
        <row r="330"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</row>
        <row r="331"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</row>
        <row r="332"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</row>
        <row r="333"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</row>
        <row r="334"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</row>
        <row r="335"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</row>
        <row r="336"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</row>
        <row r="337"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</row>
        <row r="338"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</row>
        <row r="339"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</row>
        <row r="340"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</row>
        <row r="341"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</row>
        <row r="342"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</row>
        <row r="343"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</row>
        <row r="344"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</row>
        <row r="345"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</row>
        <row r="346">
          <cell r="V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</row>
        <row r="347"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</row>
        <row r="348"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</row>
        <row r="349">
          <cell r="V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</row>
        <row r="350"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</row>
        <row r="351"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</row>
        <row r="352"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</row>
        <row r="353"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</row>
        <row r="354"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</row>
        <row r="355"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</row>
        <row r="356">
          <cell r="V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</row>
        <row r="357"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</row>
        <row r="358"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</row>
        <row r="359"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</row>
        <row r="360"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</row>
        <row r="361">
          <cell r="V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</row>
        <row r="362"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</row>
        <row r="363"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</row>
        <row r="364"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</row>
        <row r="365"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</row>
        <row r="366"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</row>
        <row r="367"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</row>
        <row r="368">
          <cell r="V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</row>
        <row r="369"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</row>
        <row r="370"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</row>
        <row r="371"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</row>
        <row r="372"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</row>
        <row r="373"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</row>
        <row r="374"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</row>
        <row r="375"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</row>
        <row r="376"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</row>
        <row r="377"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</row>
        <row r="378"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</row>
        <row r="379"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</row>
        <row r="380">
          <cell r="V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</row>
        <row r="381">
          <cell r="V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</row>
        <row r="382"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</row>
        <row r="383"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</row>
        <row r="384"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</row>
        <row r="385"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</row>
        <row r="386"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</row>
        <row r="387"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</row>
        <row r="388"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</row>
        <row r="389"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</row>
        <row r="390"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</row>
        <row r="391"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</row>
        <row r="392"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</row>
        <row r="393"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</row>
        <row r="394"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</row>
        <row r="395"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</row>
        <row r="396"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</row>
        <row r="397"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</row>
        <row r="398">
          <cell r="V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</row>
        <row r="399">
          <cell r="V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</row>
        <row r="400"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</row>
        <row r="401"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</row>
        <row r="402">
          <cell r="V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</row>
        <row r="403"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</row>
        <row r="404"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</row>
        <row r="405"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</row>
        <row r="406">
          <cell r="V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</row>
        <row r="407">
          <cell r="V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</row>
        <row r="408"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</row>
        <row r="409">
          <cell r="V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</row>
        <row r="410"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</row>
        <row r="411">
          <cell r="V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</row>
        <row r="412"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</row>
        <row r="413"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</row>
        <row r="414">
          <cell r="V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</row>
        <row r="415"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</row>
        <row r="416"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</row>
        <row r="417"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</row>
        <row r="418"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</row>
        <row r="419"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</row>
        <row r="420">
          <cell r="V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</row>
        <row r="421">
          <cell r="V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</row>
        <row r="422"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</row>
        <row r="423">
          <cell r="V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</row>
        <row r="424">
          <cell r="V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</row>
        <row r="425">
          <cell r="V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</row>
        <row r="426">
          <cell r="V426" t="str">
            <v/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</row>
        <row r="427"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</row>
        <row r="428">
          <cell r="V428" t="str">
            <v/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</row>
        <row r="429">
          <cell r="V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</row>
        <row r="430"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</row>
        <row r="431">
          <cell r="V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</row>
        <row r="432">
          <cell r="V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</row>
        <row r="433">
          <cell r="V433" t="str">
            <v/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</row>
        <row r="434">
          <cell r="V434" t="str">
            <v/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</row>
        <row r="435"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</row>
        <row r="436">
          <cell r="V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</row>
        <row r="437"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</row>
        <row r="438"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</row>
        <row r="439">
          <cell r="V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</row>
        <row r="440"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</row>
        <row r="441">
          <cell r="V441" t="str">
            <v/>
          </cell>
          <cell r="W441" t="str">
            <v/>
          </cell>
          <cell r="X441" t="str">
            <v/>
          </cell>
          <cell r="Y441" t="str">
            <v/>
          </cell>
          <cell r="Z441" t="str">
            <v/>
          </cell>
        </row>
        <row r="442">
          <cell r="V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</row>
        <row r="443">
          <cell r="V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</row>
        <row r="444"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</row>
        <row r="445"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</row>
        <row r="446">
          <cell r="V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</row>
        <row r="447"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</row>
        <row r="448"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</row>
        <row r="449"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</row>
        <row r="450"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</row>
        <row r="451">
          <cell r="V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</row>
        <row r="452">
          <cell r="V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</row>
        <row r="453"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</row>
        <row r="454"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</row>
        <row r="455"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</row>
        <row r="456"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</row>
        <row r="457"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</row>
        <row r="458"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</row>
        <row r="459"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</row>
        <row r="460"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</row>
        <row r="461"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</row>
        <row r="462"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</row>
        <row r="463">
          <cell r="V463" t="str">
            <v/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</row>
        <row r="464">
          <cell r="V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</row>
        <row r="465">
          <cell r="V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</row>
        <row r="466">
          <cell r="V466" t="str">
            <v/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</row>
        <row r="467">
          <cell r="V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</row>
        <row r="468">
          <cell r="V468" t="str">
            <v/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</row>
        <row r="469">
          <cell r="V469" t="str">
            <v/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</row>
        <row r="470">
          <cell r="V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</row>
        <row r="471">
          <cell r="V471" t="str">
            <v/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</row>
        <row r="472">
          <cell r="V472" t="str">
            <v/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</row>
        <row r="473">
          <cell r="V473" t="str">
            <v/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</row>
        <row r="474"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</row>
        <row r="475">
          <cell r="V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</row>
        <row r="476"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</row>
        <row r="477"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</row>
        <row r="478"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</row>
        <row r="479"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</row>
        <row r="480">
          <cell r="V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</row>
        <row r="481">
          <cell r="V481" t="str">
            <v/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</row>
        <row r="482"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</row>
        <row r="483"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</row>
        <row r="484">
          <cell r="V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</row>
        <row r="485">
          <cell r="V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</row>
        <row r="486">
          <cell r="V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</row>
        <row r="487">
          <cell r="V487" t="str">
            <v/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</row>
        <row r="488"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</row>
        <row r="489">
          <cell r="V489" t="str">
            <v/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</row>
        <row r="490">
          <cell r="V490" t="str">
            <v/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</row>
        <row r="491">
          <cell r="V491" t="str">
            <v/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</row>
        <row r="492">
          <cell r="V492" t="str">
            <v/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</row>
        <row r="493">
          <cell r="V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</row>
        <row r="494">
          <cell r="V494" t="str">
            <v/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</row>
        <row r="495"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</row>
        <row r="496">
          <cell r="V496" t="str">
            <v/>
          </cell>
          <cell r="W496" t="str">
            <v/>
          </cell>
          <cell r="X496" t="str">
            <v/>
          </cell>
          <cell r="Y496" t="str">
            <v/>
          </cell>
          <cell r="Z496" t="str">
            <v/>
          </cell>
        </row>
        <row r="497">
          <cell r="V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</row>
        <row r="498">
          <cell r="V498" t="str">
            <v/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</row>
        <row r="499">
          <cell r="V499" t="str">
            <v/>
          </cell>
          <cell r="W499" t="str">
            <v/>
          </cell>
          <cell r="X499" t="str">
            <v/>
          </cell>
          <cell r="Y499" t="str">
            <v/>
          </cell>
          <cell r="Z499" t="str">
            <v/>
          </cell>
        </row>
        <row r="500">
          <cell r="V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</row>
      </sheetData>
      <sheetData sheetId="22">
        <row r="2">
          <cell r="AC2" t="str">
            <v>2020</v>
          </cell>
          <cell r="AD2"/>
          <cell r="AE2"/>
          <cell r="AF2"/>
          <cell r="AG2"/>
          <cell r="AH2"/>
        </row>
        <row r="3">
          <cell r="Y3" t="str">
            <v>5700</v>
          </cell>
          <cell r="Z3" t="str">
            <v>100</v>
          </cell>
          <cell r="AC3">
            <v>351000</v>
          </cell>
          <cell r="AD3"/>
          <cell r="AE3"/>
          <cell r="AF3"/>
          <cell r="AG3"/>
          <cell r="AH3"/>
        </row>
        <row r="4">
          <cell r="Y4" t="str">
            <v>5800</v>
          </cell>
          <cell r="Z4" t="str">
            <v>100</v>
          </cell>
          <cell r="AC4">
            <v>0</v>
          </cell>
          <cell r="AD4"/>
          <cell r="AE4"/>
          <cell r="AF4"/>
          <cell r="AG4"/>
          <cell r="AH4"/>
        </row>
        <row r="5">
          <cell r="Y5" t="str">
            <v>5700</v>
          </cell>
          <cell r="Z5" t="str">
            <v>100</v>
          </cell>
          <cell r="AC5">
            <v>196000</v>
          </cell>
          <cell r="AD5"/>
          <cell r="AE5"/>
          <cell r="AF5"/>
          <cell r="AG5"/>
          <cell r="AH5"/>
        </row>
        <row r="6">
          <cell r="Y6" t="str">
            <v>5800</v>
          </cell>
          <cell r="Z6" t="str">
            <v>100</v>
          </cell>
          <cell r="AC6">
            <v>0</v>
          </cell>
          <cell r="AD6"/>
          <cell r="AE6"/>
          <cell r="AF6"/>
          <cell r="AG6"/>
          <cell r="AH6"/>
        </row>
        <row r="7">
          <cell r="Y7" t="str">
            <v>7900</v>
          </cell>
          <cell r="Z7" t="str">
            <v>100</v>
          </cell>
          <cell r="AC7">
            <v>0</v>
          </cell>
          <cell r="AD7"/>
          <cell r="AE7"/>
          <cell r="AF7"/>
          <cell r="AG7"/>
          <cell r="AH7"/>
        </row>
        <row r="8">
          <cell r="Y8" t="str">
            <v>5700</v>
          </cell>
          <cell r="Z8" t="str">
            <v>100</v>
          </cell>
          <cell r="AC8">
            <v>0</v>
          </cell>
          <cell r="AD8"/>
          <cell r="AE8"/>
          <cell r="AF8"/>
          <cell r="AG8"/>
          <cell r="AH8"/>
        </row>
        <row r="9">
          <cell r="Y9" t="str">
            <v>5700</v>
          </cell>
          <cell r="Z9" t="str">
            <v>199</v>
          </cell>
          <cell r="AC9">
            <v>53823475</v>
          </cell>
          <cell r="AD9"/>
          <cell r="AE9"/>
          <cell r="AF9"/>
          <cell r="AG9"/>
          <cell r="AH9"/>
        </row>
        <row r="10">
          <cell r="Y10" t="str">
            <v>5700</v>
          </cell>
          <cell r="Z10" t="str">
            <v>199</v>
          </cell>
          <cell r="AC10">
            <v>0</v>
          </cell>
          <cell r="AD10"/>
          <cell r="AE10"/>
          <cell r="AF10"/>
          <cell r="AG10"/>
          <cell r="AH10"/>
        </row>
        <row r="11">
          <cell r="Y11" t="str">
            <v>5700</v>
          </cell>
          <cell r="Z11" t="str">
            <v>199</v>
          </cell>
          <cell r="AC11">
            <v>950000</v>
          </cell>
          <cell r="AD11"/>
          <cell r="AE11"/>
          <cell r="AF11"/>
          <cell r="AG11"/>
          <cell r="AH11"/>
        </row>
        <row r="12">
          <cell r="Y12" t="str">
            <v>5800</v>
          </cell>
          <cell r="Z12" t="str">
            <v>199</v>
          </cell>
          <cell r="AC12">
            <v>56868591</v>
          </cell>
          <cell r="AD12"/>
          <cell r="AE12"/>
          <cell r="AF12"/>
          <cell r="AG12"/>
          <cell r="AH12"/>
        </row>
        <row r="13">
          <cell r="Y13" t="str">
            <v>5800</v>
          </cell>
          <cell r="Z13" t="str">
            <v>199</v>
          </cell>
          <cell r="AC13">
            <v>0</v>
          </cell>
          <cell r="AD13"/>
          <cell r="AE13"/>
          <cell r="AF13"/>
          <cell r="AG13"/>
          <cell r="AH13"/>
        </row>
        <row r="14">
          <cell r="Y14" t="str">
            <v>5800</v>
          </cell>
          <cell r="Z14" t="str">
            <v>199</v>
          </cell>
          <cell r="AC14">
            <v>4500000</v>
          </cell>
          <cell r="AD14"/>
          <cell r="AE14"/>
          <cell r="AF14"/>
          <cell r="AG14"/>
          <cell r="AH14"/>
        </row>
        <row r="15">
          <cell r="Y15" t="str">
            <v>5900</v>
          </cell>
          <cell r="Z15" t="str">
            <v>199</v>
          </cell>
          <cell r="AC15">
            <v>55000</v>
          </cell>
          <cell r="AD15"/>
          <cell r="AE15"/>
          <cell r="AF15"/>
          <cell r="AG15"/>
          <cell r="AH15"/>
        </row>
        <row r="16">
          <cell r="Y16" t="str">
            <v>5900</v>
          </cell>
          <cell r="Z16" t="str">
            <v>199</v>
          </cell>
          <cell r="AC16">
            <v>755437</v>
          </cell>
          <cell r="AD16"/>
          <cell r="AE16"/>
          <cell r="AF16"/>
          <cell r="AG16"/>
          <cell r="AH16"/>
        </row>
        <row r="17">
          <cell r="Y17" t="str">
            <v>5900</v>
          </cell>
          <cell r="Z17" t="str">
            <v>199</v>
          </cell>
          <cell r="AC17">
            <v>65000</v>
          </cell>
          <cell r="AD17"/>
          <cell r="AE17"/>
          <cell r="AF17"/>
          <cell r="AG17"/>
          <cell r="AH17"/>
        </row>
        <row r="18">
          <cell r="Y18" t="str">
            <v>5900</v>
          </cell>
          <cell r="Z18" t="str">
            <v>900</v>
          </cell>
          <cell r="AC18">
            <v>0</v>
          </cell>
          <cell r="AD18"/>
          <cell r="AE18"/>
          <cell r="AF18"/>
          <cell r="AG18"/>
          <cell r="AH18"/>
        </row>
        <row r="19">
          <cell r="Y19" t="str">
            <v>5900</v>
          </cell>
          <cell r="Z19" t="str">
            <v>900</v>
          </cell>
          <cell r="AC19">
            <v>0</v>
          </cell>
          <cell r="AD19"/>
          <cell r="AE19"/>
          <cell r="AF19"/>
          <cell r="AG19"/>
          <cell r="AH19"/>
        </row>
        <row r="20">
          <cell r="Y20" t="str">
            <v>5900</v>
          </cell>
          <cell r="Z20" t="str">
            <v>900</v>
          </cell>
          <cell r="AC20">
            <v>0</v>
          </cell>
          <cell r="AD20"/>
          <cell r="AE20"/>
          <cell r="AF20"/>
          <cell r="AG20"/>
          <cell r="AH20"/>
        </row>
        <row r="21">
          <cell r="Y21" t="str">
            <v>5700</v>
          </cell>
          <cell r="Z21" t="str">
            <v>240</v>
          </cell>
          <cell r="AC21">
            <v>0</v>
          </cell>
          <cell r="AD21"/>
          <cell r="AE21"/>
          <cell r="AF21"/>
          <cell r="AG21"/>
          <cell r="AH21"/>
        </row>
        <row r="22">
          <cell r="Y22" t="str">
            <v>5700</v>
          </cell>
          <cell r="Z22" t="str">
            <v>240</v>
          </cell>
          <cell r="AC22">
            <v>2454481</v>
          </cell>
          <cell r="AD22"/>
          <cell r="AE22"/>
          <cell r="AF22"/>
          <cell r="AG22"/>
          <cell r="AH22"/>
        </row>
        <row r="23">
          <cell r="Y23" t="str">
            <v>5800</v>
          </cell>
          <cell r="Z23" t="str">
            <v>240</v>
          </cell>
          <cell r="AC23">
            <v>30000</v>
          </cell>
          <cell r="AD23"/>
          <cell r="AE23"/>
          <cell r="AF23"/>
          <cell r="AG23"/>
          <cell r="AH23"/>
        </row>
        <row r="24">
          <cell r="Y24" t="str">
            <v>5800</v>
          </cell>
          <cell r="Z24" t="str">
            <v>240</v>
          </cell>
          <cell r="AC24">
            <v>145000</v>
          </cell>
          <cell r="AD24"/>
          <cell r="AE24"/>
          <cell r="AF24"/>
          <cell r="AG24"/>
          <cell r="AH24"/>
        </row>
        <row r="25">
          <cell r="Y25" t="str">
            <v>5900</v>
          </cell>
          <cell r="Z25" t="str">
            <v>240</v>
          </cell>
          <cell r="AC25">
            <v>3138206</v>
          </cell>
          <cell r="AD25"/>
          <cell r="AE25"/>
          <cell r="AF25"/>
          <cell r="AG25"/>
          <cell r="AH25"/>
        </row>
        <row r="26">
          <cell r="Y26" t="str">
            <v>5900</v>
          </cell>
          <cell r="Z26" t="str">
            <v>900</v>
          </cell>
          <cell r="AC26">
            <v>0</v>
          </cell>
          <cell r="AD26"/>
          <cell r="AE26"/>
          <cell r="AF26"/>
          <cell r="AG26"/>
          <cell r="AH26"/>
        </row>
        <row r="27">
          <cell r="Y27" t="str">
            <v>5900</v>
          </cell>
          <cell r="Z27" t="str">
            <v>900</v>
          </cell>
          <cell r="AC27">
            <v>0</v>
          </cell>
          <cell r="AD27"/>
          <cell r="AE27"/>
          <cell r="AF27"/>
          <cell r="AG27"/>
          <cell r="AH27"/>
        </row>
        <row r="28">
          <cell r="Y28" t="str">
            <v>5900</v>
          </cell>
          <cell r="Z28" t="str">
            <v>900</v>
          </cell>
          <cell r="AC28">
            <v>0</v>
          </cell>
          <cell r="AD28"/>
          <cell r="AE28"/>
          <cell r="AF28"/>
          <cell r="AG28"/>
          <cell r="AH28"/>
        </row>
        <row r="29">
          <cell r="Y29" t="str">
            <v>5900</v>
          </cell>
          <cell r="Z29" t="str">
            <v>900</v>
          </cell>
          <cell r="AC29">
            <v>0</v>
          </cell>
          <cell r="AD29"/>
          <cell r="AE29"/>
          <cell r="AF29"/>
          <cell r="AG29"/>
          <cell r="AH29"/>
        </row>
        <row r="30">
          <cell r="Y30" t="str">
            <v>5800</v>
          </cell>
          <cell r="Z30" t="str">
            <v>900</v>
          </cell>
          <cell r="AC30">
            <v>0</v>
          </cell>
          <cell r="AD30"/>
          <cell r="AE30"/>
          <cell r="AF30"/>
          <cell r="AG30"/>
          <cell r="AH30"/>
        </row>
        <row r="31">
          <cell r="Y31" t="str">
            <v>5800</v>
          </cell>
          <cell r="Z31" t="str">
            <v>900</v>
          </cell>
          <cell r="AC31">
            <v>0</v>
          </cell>
          <cell r="AD31"/>
          <cell r="AE31"/>
          <cell r="AF31"/>
          <cell r="AG31"/>
          <cell r="AH31"/>
        </row>
        <row r="32">
          <cell r="Y32" t="str">
            <v>5800</v>
          </cell>
          <cell r="Z32" t="str">
            <v>900</v>
          </cell>
          <cell r="AC32">
            <v>0</v>
          </cell>
          <cell r="AD32"/>
          <cell r="AE32"/>
          <cell r="AF32"/>
          <cell r="AG32"/>
          <cell r="AH32"/>
        </row>
        <row r="33">
          <cell r="Y33" t="str">
            <v>5800</v>
          </cell>
          <cell r="Z33" t="str">
            <v>900</v>
          </cell>
          <cell r="AC33">
            <v>0</v>
          </cell>
          <cell r="AD33"/>
          <cell r="AE33"/>
          <cell r="AF33"/>
          <cell r="AG33"/>
          <cell r="AH33"/>
        </row>
        <row r="34">
          <cell r="Y34" t="str">
            <v>5700</v>
          </cell>
          <cell r="Z34" t="str">
            <v>900</v>
          </cell>
          <cell r="AC34">
            <v>0</v>
          </cell>
          <cell r="AD34"/>
          <cell r="AE34"/>
          <cell r="AF34"/>
          <cell r="AG34"/>
          <cell r="AH34"/>
        </row>
        <row r="35">
          <cell r="Y35" t="str">
            <v>5700</v>
          </cell>
          <cell r="Z35" t="str">
            <v>900</v>
          </cell>
          <cell r="AC35">
            <v>0</v>
          </cell>
          <cell r="AD35"/>
          <cell r="AE35"/>
          <cell r="AF35"/>
          <cell r="AG35"/>
          <cell r="AH35"/>
        </row>
        <row r="36">
          <cell r="Y36" t="str">
            <v>5800</v>
          </cell>
          <cell r="Z36" t="str">
            <v>900</v>
          </cell>
          <cell r="AC36">
            <v>0</v>
          </cell>
          <cell r="AD36"/>
          <cell r="AE36"/>
          <cell r="AF36"/>
          <cell r="AG36"/>
          <cell r="AH36"/>
        </row>
        <row r="37">
          <cell r="Y37" t="str">
            <v>5800</v>
          </cell>
          <cell r="Z37" t="str">
            <v>900</v>
          </cell>
          <cell r="AC37">
            <v>0</v>
          </cell>
          <cell r="AD37"/>
          <cell r="AE37"/>
          <cell r="AF37"/>
          <cell r="AG37"/>
          <cell r="AH37"/>
        </row>
        <row r="38">
          <cell r="Y38" t="str">
            <v>5700</v>
          </cell>
          <cell r="Z38" t="str">
            <v>500</v>
          </cell>
          <cell r="AC38">
            <v>25237659</v>
          </cell>
          <cell r="AD38"/>
          <cell r="AE38"/>
          <cell r="AF38"/>
          <cell r="AG38"/>
          <cell r="AH38"/>
        </row>
        <row r="39">
          <cell r="Y39" t="str">
            <v>5700</v>
          </cell>
          <cell r="Z39" t="str">
            <v>500</v>
          </cell>
          <cell r="AC39">
            <v>0</v>
          </cell>
          <cell r="AD39"/>
          <cell r="AE39"/>
          <cell r="AF39"/>
          <cell r="AG39"/>
          <cell r="AH39"/>
        </row>
        <row r="40">
          <cell r="Y40" t="str">
            <v>5800</v>
          </cell>
          <cell r="Z40" t="str">
            <v>500</v>
          </cell>
          <cell r="AC40">
            <v>657111</v>
          </cell>
          <cell r="AD40"/>
          <cell r="AE40"/>
          <cell r="AF40"/>
          <cell r="AG40"/>
          <cell r="AH40"/>
        </row>
        <row r="41">
          <cell r="Y41" t="str">
            <v>7900</v>
          </cell>
          <cell r="Z41" t="str">
            <v>500</v>
          </cell>
          <cell r="AC41">
            <v>0</v>
          </cell>
          <cell r="AD41"/>
          <cell r="AE41"/>
          <cell r="AF41"/>
          <cell r="AG41"/>
          <cell r="AH41"/>
        </row>
        <row r="42">
          <cell r="Y42" t="str">
            <v>5700</v>
          </cell>
          <cell r="Z42" t="str">
            <v>600</v>
          </cell>
          <cell r="AC42">
            <v>0</v>
          </cell>
          <cell r="AD42"/>
          <cell r="AE42"/>
          <cell r="AF42"/>
          <cell r="AG42"/>
          <cell r="AH42"/>
        </row>
        <row r="43">
          <cell r="Y43" t="str">
            <v>5700</v>
          </cell>
          <cell r="Z43" t="str">
            <v>600</v>
          </cell>
          <cell r="AC43">
            <v>0</v>
          </cell>
          <cell r="AD43"/>
          <cell r="AE43"/>
          <cell r="AF43"/>
          <cell r="AG43"/>
          <cell r="AH43"/>
        </row>
        <row r="44">
          <cell r="Y44" t="str">
            <v>5800</v>
          </cell>
          <cell r="Z44" t="str">
            <v>600</v>
          </cell>
          <cell r="AC44">
            <v>0</v>
          </cell>
          <cell r="AD44"/>
          <cell r="AE44"/>
          <cell r="AF44"/>
          <cell r="AG44"/>
          <cell r="AH44"/>
        </row>
        <row r="45">
          <cell r="Y45" t="str">
            <v>5700</v>
          </cell>
          <cell r="Z45" t="str">
            <v>600</v>
          </cell>
          <cell r="AC45">
            <v>0</v>
          </cell>
          <cell r="AD45"/>
          <cell r="AE45"/>
          <cell r="AF45"/>
          <cell r="AG45"/>
          <cell r="AH45"/>
        </row>
        <row r="46">
          <cell r="Y46" t="str">
            <v>5700</v>
          </cell>
          <cell r="Z46" t="str">
            <v>700</v>
          </cell>
          <cell r="AC46">
            <v>0</v>
          </cell>
          <cell r="AD46"/>
          <cell r="AE46"/>
          <cell r="AF46"/>
          <cell r="AG46"/>
          <cell r="AH46"/>
        </row>
        <row r="47">
          <cell r="Y47" t="str">
            <v>5800</v>
          </cell>
          <cell r="Z47" t="str">
            <v>700</v>
          </cell>
          <cell r="AC47">
            <v>0</v>
          </cell>
          <cell r="AD47"/>
          <cell r="AE47"/>
          <cell r="AF47"/>
          <cell r="AG47"/>
          <cell r="AH47"/>
        </row>
        <row r="48">
          <cell r="Y48" t="str">
            <v>5700</v>
          </cell>
          <cell r="Z48" t="str">
            <v>700</v>
          </cell>
          <cell r="AC48">
            <v>0</v>
          </cell>
          <cell r="AD48"/>
          <cell r="AE48"/>
          <cell r="AF48"/>
          <cell r="AG48"/>
          <cell r="AH48"/>
        </row>
        <row r="49">
          <cell r="Y49" t="str">
            <v>5700</v>
          </cell>
          <cell r="Z49" t="str">
            <v>900</v>
          </cell>
          <cell r="AC49">
            <v>0</v>
          </cell>
          <cell r="AD49"/>
          <cell r="AE49"/>
          <cell r="AF49"/>
          <cell r="AG49"/>
          <cell r="AH49"/>
        </row>
        <row r="50">
          <cell r="Y50" t="str">
            <v/>
          </cell>
          <cell r="Z50" t="str">
            <v/>
          </cell>
          <cell r="AC50"/>
          <cell r="AD50"/>
          <cell r="AE50"/>
          <cell r="AF50"/>
          <cell r="AG50"/>
          <cell r="AH50"/>
        </row>
        <row r="51">
          <cell r="Y51" t="str">
            <v/>
          </cell>
          <cell r="Z51" t="str">
            <v/>
          </cell>
          <cell r="AC51"/>
          <cell r="AD51"/>
          <cell r="AE51"/>
          <cell r="AF51"/>
          <cell r="AG51"/>
          <cell r="AH51"/>
        </row>
        <row r="52">
          <cell r="Y52" t="str">
            <v/>
          </cell>
          <cell r="Z52" t="str">
            <v/>
          </cell>
          <cell r="AC52"/>
          <cell r="AD52"/>
          <cell r="AE52"/>
          <cell r="AF52"/>
          <cell r="AG52"/>
          <cell r="AH52"/>
        </row>
        <row r="53">
          <cell r="Y53" t="str">
            <v/>
          </cell>
          <cell r="Z53" t="str">
            <v/>
          </cell>
          <cell r="AC53"/>
          <cell r="AD53"/>
          <cell r="AE53"/>
          <cell r="AF53"/>
          <cell r="AG53"/>
          <cell r="AH53"/>
        </row>
        <row r="54">
          <cell r="Y54" t="str">
            <v/>
          </cell>
          <cell r="Z54" t="str">
            <v/>
          </cell>
          <cell r="AC54"/>
          <cell r="AD54"/>
          <cell r="AE54"/>
          <cell r="AF54"/>
          <cell r="AG54"/>
          <cell r="AH54"/>
        </row>
        <row r="55">
          <cell r="Y55" t="str">
            <v/>
          </cell>
          <cell r="Z55" t="str">
            <v/>
          </cell>
          <cell r="AC55"/>
          <cell r="AD55"/>
          <cell r="AE55"/>
          <cell r="AF55"/>
          <cell r="AG55"/>
          <cell r="AH55"/>
        </row>
        <row r="56">
          <cell r="Y56" t="str">
            <v/>
          </cell>
          <cell r="Z56" t="str">
            <v/>
          </cell>
          <cell r="AC56"/>
          <cell r="AD56"/>
          <cell r="AE56"/>
          <cell r="AF56"/>
          <cell r="AG56"/>
          <cell r="AH56"/>
        </row>
        <row r="57">
          <cell r="Y57" t="str">
            <v/>
          </cell>
          <cell r="Z57" t="str">
            <v/>
          </cell>
          <cell r="AC57"/>
          <cell r="AD57"/>
          <cell r="AE57"/>
          <cell r="AF57"/>
          <cell r="AG57"/>
          <cell r="AH57"/>
        </row>
        <row r="58">
          <cell r="Y58" t="str">
            <v/>
          </cell>
          <cell r="Z58" t="str">
            <v/>
          </cell>
          <cell r="AC58"/>
          <cell r="AD58"/>
          <cell r="AE58"/>
          <cell r="AF58"/>
          <cell r="AG58"/>
          <cell r="AH58"/>
        </row>
        <row r="59">
          <cell r="Y59" t="str">
            <v/>
          </cell>
          <cell r="Z59" t="str">
            <v/>
          </cell>
          <cell r="AC59"/>
          <cell r="AD59"/>
          <cell r="AE59"/>
          <cell r="AF59"/>
          <cell r="AG59"/>
          <cell r="AH59"/>
        </row>
        <row r="60">
          <cell r="Y60" t="str">
            <v/>
          </cell>
          <cell r="Z60" t="str">
            <v/>
          </cell>
          <cell r="AC60"/>
          <cell r="AD60"/>
          <cell r="AE60"/>
          <cell r="AF60"/>
          <cell r="AG60"/>
          <cell r="AH60"/>
        </row>
        <row r="61">
          <cell r="Y61" t="str">
            <v/>
          </cell>
          <cell r="Z61" t="str">
            <v/>
          </cell>
          <cell r="AC61"/>
          <cell r="AD61"/>
          <cell r="AE61"/>
          <cell r="AF61"/>
          <cell r="AG61"/>
          <cell r="AH61"/>
        </row>
        <row r="62">
          <cell r="Y62" t="str">
            <v/>
          </cell>
          <cell r="Z62" t="str">
            <v/>
          </cell>
          <cell r="AC62"/>
          <cell r="AD62"/>
          <cell r="AE62"/>
          <cell r="AF62"/>
          <cell r="AG62"/>
          <cell r="AH62"/>
        </row>
        <row r="63">
          <cell r="Y63" t="str">
            <v/>
          </cell>
          <cell r="Z63" t="str">
            <v/>
          </cell>
          <cell r="AC63"/>
          <cell r="AD63"/>
          <cell r="AE63"/>
          <cell r="AF63"/>
          <cell r="AG63"/>
          <cell r="AH63"/>
        </row>
        <row r="64">
          <cell r="Y64" t="str">
            <v/>
          </cell>
          <cell r="Z64" t="str">
            <v/>
          </cell>
          <cell r="AC64"/>
          <cell r="AD64"/>
          <cell r="AE64"/>
          <cell r="AF64"/>
          <cell r="AG64"/>
          <cell r="AH64"/>
        </row>
        <row r="65">
          <cell r="Y65" t="str">
            <v/>
          </cell>
          <cell r="Z65" t="str">
            <v/>
          </cell>
          <cell r="AC65"/>
          <cell r="AD65"/>
          <cell r="AE65"/>
          <cell r="AF65"/>
          <cell r="AG65"/>
          <cell r="AH65"/>
        </row>
        <row r="66">
          <cell r="Y66" t="str">
            <v/>
          </cell>
          <cell r="Z66" t="str">
            <v/>
          </cell>
          <cell r="AC66"/>
          <cell r="AD66"/>
          <cell r="AE66"/>
          <cell r="AF66"/>
          <cell r="AG66"/>
          <cell r="AH66"/>
        </row>
        <row r="67">
          <cell r="Y67" t="str">
            <v/>
          </cell>
          <cell r="Z67" t="str">
            <v/>
          </cell>
          <cell r="AC67"/>
          <cell r="AD67"/>
          <cell r="AE67"/>
          <cell r="AF67"/>
          <cell r="AG67"/>
          <cell r="AH67"/>
        </row>
        <row r="68">
          <cell r="Y68" t="str">
            <v/>
          </cell>
          <cell r="Z68" t="str">
            <v/>
          </cell>
          <cell r="AC68"/>
          <cell r="AD68"/>
          <cell r="AE68"/>
          <cell r="AF68"/>
          <cell r="AG68"/>
          <cell r="AH68"/>
        </row>
        <row r="69">
          <cell r="Y69" t="str">
            <v/>
          </cell>
          <cell r="Z69" t="str">
            <v/>
          </cell>
          <cell r="AC69"/>
          <cell r="AD69"/>
          <cell r="AE69"/>
          <cell r="AF69"/>
          <cell r="AG69"/>
          <cell r="AH69"/>
        </row>
        <row r="70">
          <cell r="Y70" t="str">
            <v/>
          </cell>
          <cell r="Z70" t="str">
            <v/>
          </cell>
          <cell r="AC70"/>
          <cell r="AD70"/>
          <cell r="AE70"/>
          <cell r="AF70"/>
          <cell r="AG70"/>
          <cell r="AH70"/>
        </row>
        <row r="71">
          <cell r="Y71" t="str">
            <v/>
          </cell>
          <cell r="Z71" t="str">
            <v/>
          </cell>
          <cell r="AC71"/>
          <cell r="AD71"/>
          <cell r="AE71"/>
          <cell r="AF71"/>
          <cell r="AG71"/>
          <cell r="AH71"/>
        </row>
        <row r="72">
          <cell r="Y72" t="str">
            <v/>
          </cell>
          <cell r="Z72" t="str">
            <v/>
          </cell>
          <cell r="AC72"/>
          <cell r="AD72"/>
          <cell r="AE72"/>
          <cell r="AF72"/>
          <cell r="AG72"/>
          <cell r="AH72"/>
        </row>
        <row r="73">
          <cell r="Y73" t="str">
            <v/>
          </cell>
          <cell r="Z73" t="str">
            <v/>
          </cell>
          <cell r="AC73"/>
          <cell r="AD73"/>
          <cell r="AE73"/>
          <cell r="AF73"/>
          <cell r="AG73"/>
          <cell r="AH73"/>
        </row>
        <row r="74">
          <cell r="Y74" t="str">
            <v/>
          </cell>
          <cell r="Z74" t="str">
            <v/>
          </cell>
          <cell r="AC74"/>
          <cell r="AD74"/>
          <cell r="AE74"/>
          <cell r="AF74"/>
          <cell r="AG74"/>
          <cell r="AH74"/>
        </row>
        <row r="75">
          <cell r="Y75" t="str">
            <v/>
          </cell>
          <cell r="Z75" t="str">
            <v/>
          </cell>
          <cell r="AC75"/>
          <cell r="AD75"/>
          <cell r="AE75"/>
          <cell r="AF75"/>
          <cell r="AG75"/>
          <cell r="AH75"/>
        </row>
        <row r="76">
          <cell r="Y76" t="str">
            <v/>
          </cell>
          <cell r="Z76" t="str">
            <v/>
          </cell>
          <cell r="AC76"/>
          <cell r="AD76"/>
          <cell r="AE76"/>
          <cell r="AF76"/>
          <cell r="AG76"/>
          <cell r="AH76"/>
        </row>
        <row r="77">
          <cell r="Y77" t="str">
            <v/>
          </cell>
          <cell r="Z77" t="str">
            <v/>
          </cell>
          <cell r="AC77"/>
          <cell r="AD77"/>
          <cell r="AE77"/>
          <cell r="AF77"/>
          <cell r="AG77"/>
          <cell r="AH77"/>
        </row>
        <row r="78">
          <cell r="Y78" t="str">
            <v/>
          </cell>
          <cell r="Z78" t="str">
            <v/>
          </cell>
          <cell r="AC78"/>
          <cell r="AD78"/>
          <cell r="AE78"/>
          <cell r="AF78"/>
          <cell r="AG78"/>
          <cell r="AH78"/>
        </row>
        <row r="79">
          <cell r="Y79" t="str">
            <v/>
          </cell>
          <cell r="Z79" t="str">
            <v/>
          </cell>
          <cell r="AC79"/>
          <cell r="AD79"/>
          <cell r="AE79"/>
          <cell r="AF79"/>
          <cell r="AG79"/>
          <cell r="AH79"/>
        </row>
        <row r="80">
          <cell r="Y80" t="str">
            <v/>
          </cell>
          <cell r="Z80" t="str">
            <v/>
          </cell>
          <cell r="AC80"/>
          <cell r="AD80"/>
          <cell r="AE80"/>
          <cell r="AF80"/>
          <cell r="AG80"/>
          <cell r="AH80"/>
        </row>
        <row r="81">
          <cell r="Y81" t="str">
            <v/>
          </cell>
          <cell r="Z81" t="str">
            <v/>
          </cell>
          <cell r="AC81"/>
          <cell r="AD81"/>
          <cell r="AE81"/>
          <cell r="AF81"/>
          <cell r="AG81"/>
          <cell r="AH81"/>
        </row>
        <row r="82">
          <cell r="Y82" t="str">
            <v/>
          </cell>
          <cell r="Z82" t="str">
            <v/>
          </cell>
          <cell r="AC82"/>
          <cell r="AD82"/>
          <cell r="AE82"/>
          <cell r="AF82"/>
          <cell r="AG82"/>
          <cell r="AH82"/>
        </row>
        <row r="83">
          <cell r="Y83" t="str">
            <v/>
          </cell>
          <cell r="Z83" t="str">
            <v/>
          </cell>
          <cell r="AC83"/>
          <cell r="AD83"/>
          <cell r="AE83"/>
          <cell r="AF83"/>
          <cell r="AG83"/>
          <cell r="AH83"/>
        </row>
        <row r="84">
          <cell r="Y84" t="str">
            <v/>
          </cell>
          <cell r="Z84" t="str">
            <v/>
          </cell>
          <cell r="AC84"/>
          <cell r="AD84"/>
          <cell r="AE84"/>
          <cell r="AF84"/>
          <cell r="AG84"/>
          <cell r="AH84"/>
        </row>
        <row r="85">
          <cell r="Y85" t="str">
            <v/>
          </cell>
          <cell r="Z85" t="str">
            <v/>
          </cell>
          <cell r="AC85"/>
          <cell r="AD85"/>
          <cell r="AE85"/>
          <cell r="AF85"/>
          <cell r="AG85"/>
          <cell r="AH85"/>
        </row>
        <row r="86">
          <cell r="Y86" t="str">
            <v/>
          </cell>
          <cell r="Z86" t="str">
            <v/>
          </cell>
          <cell r="AC86"/>
          <cell r="AD86"/>
          <cell r="AE86"/>
          <cell r="AF86"/>
          <cell r="AG86"/>
          <cell r="AH86"/>
        </row>
        <row r="87">
          <cell r="Y87" t="str">
            <v/>
          </cell>
          <cell r="Z87" t="str">
            <v/>
          </cell>
          <cell r="AC87"/>
          <cell r="AD87"/>
          <cell r="AE87"/>
          <cell r="AF87"/>
          <cell r="AG87"/>
          <cell r="AH87"/>
        </row>
        <row r="88">
          <cell r="Y88" t="str">
            <v/>
          </cell>
          <cell r="Z88" t="str">
            <v/>
          </cell>
          <cell r="AC88"/>
          <cell r="AD88"/>
        </row>
        <row r="89">
          <cell r="Y89" t="str">
            <v/>
          </cell>
          <cell r="Z89" t="str">
            <v/>
          </cell>
          <cell r="AC89"/>
          <cell r="AD89"/>
        </row>
        <row r="90">
          <cell r="Y90" t="str">
            <v/>
          </cell>
          <cell r="Z90" t="str">
            <v/>
          </cell>
          <cell r="AC90"/>
          <cell r="AD90"/>
        </row>
        <row r="91">
          <cell r="Y91" t="str">
            <v/>
          </cell>
          <cell r="Z91" t="str">
            <v/>
          </cell>
          <cell r="AC91"/>
          <cell r="AD91"/>
        </row>
        <row r="92">
          <cell r="Y92" t="str">
            <v/>
          </cell>
          <cell r="Z92" t="str">
            <v/>
          </cell>
          <cell r="AC92"/>
          <cell r="AD92"/>
        </row>
        <row r="93">
          <cell r="Y93" t="str">
            <v/>
          </cell>
          <cell r="Z93" t="str">
            <v/>
          </cell>
          <cell r="AC93"/>
          <cell r="AD93"/>
        </row>
        <row r="94">
          <cell r="Y94" t="str">
            <v/>
          </cell>
          <cell r="Z94" t="str">
            <v/>
          </cell>
          <cell r="AC94"/>
          <cell r="AD94"/>
        </row>
        <row r="95">
          <cell r="Y95" t="str">
            <v/>
          </cell>
          <cell r="Z95" t="str">
            <v/>
          </cell>
          <cell r="AC95"/>
          <cell r="AD95"/>
        </row>
        <row r="96">
          <cell r="Y96" t="str">
            <v/>
          </cell>
          <cell r="Z96" t="str">
            <v/>
          </cell>
          <cell r="AC96"/>
          <cell r="AD96"/>
        </row>
        <row r="97">
          <cell r="Y97" t="str">
            <v/>
          </cell>
          <cell r="Z97" t="str">
            <v/>
          </cell>
          <cell r="AC97"/>
          <cell r="AD97"/>
        </row>
        <row r="98">
          <cell r="Y98" t="str">
            <v/>
          </cell>
          <cell r="Z98" t="str">
            <v/>
          </cell>
          <cell r="AC98"/>
          <cell r="AD98"/>
        </row>
        <row r="99">
          <cell r="Y99" t="str">
            <v/>
          </cell>
          <cell r="Z99" t="str">
            <v/>
          </cell>
          <cell r="AC99"/>
          <cell r="AD99"/>
        </row>
        <row r="100">
          <cell r="Y100" t="str">
            <v/>
          </cell>
          <cell r="Z100" t="str">
            <v/>
          </cell>
          <cell r="AC100"/>
          <cell r="AD100"/>
        </row>
        <row r="101">
          <cell r="Y101" t="str">
            <v/>
          </cell>
          <cell r="Z101" t="str">
            <v/>
          </cell>
          <cell r="AC101"/>
          <cell r="AD101"/>
        </row>
        <row r="102">
          <cell r="Y102" t="str">
            <v/>
          </cell>
          <cell r="Z102" t="str">
            <v/>
          </cell>
          <cell r="AC102"/>
          <cell r="AD102"/>
        </row>
        <row r="103">
          <cell r="Y103" t="str">
            <v/>
          </cell>
          <cell r="Z103" t="str">
            <v/>
          </cell>
          <cell r="AC103"/>
          <cell r="AD103"/>
        </row>
        <row r="104">
          <cell r="Y104" t="str">
            <v/>
          </cell>
          <cell r="Z104" t="str">
            <v/>
          </cell>
          <cell r="AC104"/>
          <cell r="AD104"/>
        </row>
        <row r="105">
          <cell r="Y105" t="str">
            <v/>
          </cell>
          <cell r="Z105" t="str">
            <v/>
          </cell>
          <cell r="AC105"/>
          <cell r="AD105"/>
        </row>
        <row r="106">
          <cell r="Y106" t="str">
            <v/>
          </cell>
          <cell r="Z106" t="str">
            <v/>
          </cell>
          <cell r="AC106"/>
          <cell r="AD106"/>
        </row>
        <row r="107">
          <cell r="Y107" t="str">
            <v/>
          </cell>
          <cell r="Z107" t="str">
            <v/>
          </cell>
          <cell r="AC107"/>
          <cell r="AD107"/>
        </row>
        <row r="108">
          <cell r="Y108" t="str">
            <v/>
          </cell>
          <cell r="Z108" t="str">
            <v/>
          </cell>
          <cell r="AC108"/>
          <cell r="AD108"/>
        </row>
        <row r="109">
          <cell r="Y109" t="str">
            <v/>
          </cell>
          <cell r="Z109" t="str">
            <v/>
          </cell>
          <cell r="AC109"/>
          <cell r="AD109"/>
        </row>
        <row r="110">
          <cell r="Y110" t="str">
            <v/>
          </cell>
          <cell r="Z110" t="str">
            <v/>
          </cell>
          <cell r="AC110"/>
          <cell r="AD110"/>
        </row>
        <row r="111">
          <cell r="Y111" t="str">
            <v/>
          </cell>
          <cell r="Z111" t="str">
            <v/>
          </cell>
          <cell r="AC111"/>
          <cell r="AD111"/>
        </row>
        <row r="112">
          <cell r="Y112" t="str">
            <v/>
          </cell>
          <cell r="Z112" t="str">
            <v/>
          </cell>
          <cell r="AC112"/>
          <cell r="AD112"/>
        </row>
        <row r="113">
          <cell r="Y113" t="str">
            <v/>
          </cell>
          <cell r="Z113" t="str">
            <v/>
          </cell>
          <cell r="AC113"/>
          <cell r="AD113"/>
        </row>
        <row r="114">
          <cell r="Y114" t="str">
            <v/>
          </cell>
          <cell r="Z114" t="str">
            <v/>
          </cell>
          <cell r="AC114"/>
          <cell r="AD114"/>
        </row>
        <row r="115">
          <cell r="Y115" t="str">
            <v/>
          </cell>
          <cell r="Z115" t="str">
            <v/>
          </cell>
          <cell r="AC115"/>
          <cell r="AD115"/>
        </row>
        <row r="116">
          <cell r="Y116" t="str">
            <v/>
          </cell>
          <cell r="Z116" t="str">
            <v/>
          </cell>
          <cell r="AC116"/>
          <cell r="AD116"/>
        </row>
        <row r="117">
          <cell r="Y117" t="str">
            <v/>
          </cell>
          <cell r="Z117" t="str">
            <v/>
          </cell>
          <cell r="AC117"/>
          <cell r="AD117"/>
        </row>
        <row r="118">
          <cell r="Y118" t="str">
            <v/>
          </cell>
          <cell r="Z118" t="str">
            <v/>
          </cell>
          <cell r="AC118"/>
          <cell r="AD118"/>
        </row>
        <row r="119">
          <cell r="Y119" t="str">
            <v/>
          </cell>
          <cell r="Z119" t="str">
            <v/>
          </cell>
          <cell r="AC119"/>
          <cell r="AD119"/>
        </row>
        <row r="120">
          <cell r="Y120" t="str">
            <v/>
          </cell>
          <cell r="Z120" t="str">
            <v/>
          </cell>
          <cell r="AC120"/>
          <cell r="AD120"/>
        </row>
        <row r="121">
          <cell r="Y121" t="str">
            <v/>
          </cell>
          <cell r="Z121" t="str">
            <v/>
          </cell>
          <cell r="AC121"/>
          <cell r="AD121"/>
        </row>
        <row r="122">
          <cell r="Y122" t="str">
            <v/>
          </cell>
          <cell r="Z122" t="str">
            <v/>
          </cell>
          <cell r="AC122"/>
          <cell r="AD122"/>
        </row>
        <row r="123">
          <cell r="Y123" t="str">
            <v/>
          </cell>
          <cell r="Z123" t="str">
            <v/>
          </cell>
          <cell r="AC123"/>
          <cell r="AD123"/>
        </row>
        <row r="124">
          <cell r="Y124" t="str">
            <v/>
          </cell>
          <cell r="Z124" t="str">
            <v/>
          </cell>
          <cell r="AC124"/>
          <cell r="AD124"/>
        </row>
        <row r="125">
          <cell r="Y125" t="str">
            <v/>
          </cell>
          <cell r="Z125" t="str">
            <v/>
          </cell>
          <cell r="AC125"/>
          <cell r="AD125"/>
        </row>
        <row r="126">
          <cell r="Y126" t="str">
            <v/>
          </cell>
          <cell r="Z126" t="str">
            <v/>
          </cell>
          <cell r="AC126"/>
          <cell r="AD126"/>
        </row>
        <row r="127">
          <cell r="Y127" t="str">
            <v/>
          </cell>
          <cell r="Z127" t="str">
            <v/>
          </cell>
          <cell r="AC127"/>
          <cell r="AD127"/>
        </row>
        <row r="128">
          <cell r="Y128" t="str">
            <v/>
          </cell>
          <cell r="Z128" t="str">
            <v/>
          </cell>
          <cell r="AC128"/>
          <cell r="AD128"/>
        </row>
        <row r="129">
          <cell r="Y129" t="str">
            <v/>
          </cell>
          <cell r="Z129" t="str">
            <v/>
          </cell>
          <cell r="AC129"/>
          <cell r="AD129"/>
        </row>
        <row r="130">
          <cell r="Y130" t="str">
            <v/>
          </cell>
          <cell r="Z130" t="str">
            <v/>
          </cell>
          <cell r="AC130"/>
          <cell r="AD130"/>
        </row>
        <row r="131">
          <cell r="Y131" t="str">
            <v/>
          </cell>
          <cell r="Z131" t="str">
            <v/>
          </cell>
          <cell r="AC131"/>
          <cell r="AD131"/>
        </row>
        <row r="132">
          <cell r="Y132" t="str">
            <v/>
          </cell>
          <cell r="Z132" t="str">
            <v/>
          </cell>
          <cell r="AC132"/>
          <cell r="AD132"/>
        </row>
        <row r="133">
          <cell r="Y133" t="str">
            <v/>
          </cell>
          <cell r="Z133" t="str">
            <v/>
          </cell>
          <cell r="AC133"/>
          <cell r="AD133"/>
        </row>
        <row r="134">
          <cell r="Y134" t="str">
            <v/>
          </cell>
          <cell r="Z134" t="str">
            <v/>
          </cell>
          <cell r="AC134"/>
          <cell r="AD134"/>
        </row>
        <row r="135">
          <cell r="Y135" t="str">
            <v/>
          </cell>
          <cell r="Z135" t="str">
            <v/>
          </cell>
          <cell r="AC135"/>
          <cell r="AD135"/>
        </row>
        <row r="136">
          <cell r="Y136" t="str">
            <v/>
          </cell>
          <cell r="Z136" t="str">
            <v/>
          </cell>
          <cell r="AC136"/>
          <cell r="AD136"/>
        </row>
        <row r="137">
          <cell r="Y137" t="str">
            <v/>
          </cell>
          <cell r="Z137" t="str">
            <v/>
          </cell>
          <cell r="AC137"/>
          <cell r="AD137"/>
        </row>
        <row r="138">
          <cell r="Y138" t="str">
            <v/>
          </cell>
          <cell r="Z138" t="str">
            <v/>
          </cell>
          <cell r="AC138"/>
          <cell r="AD138"/>
        </row>
        <row r="139">
          <cell r="Y139" t="str">
            <v/>
          </cell>
          <cell r="Z139" t="str">
            <v/>
          </cell>
          <cell r="AC139"/>
          <cell r="AD139"/>
        </row>
        <row r="140">
          <cell r="Y140" t="str">
            <v/>
          </cell>
          <cell r="Z140" t="str">
            <v/>
          </cell>
          <cell r="AC140"/>
          <cell r="AD140"/>
        </row>
        <row r="141">
          <cell r="Y141" t="str">
            <v/>
          </cell>
          <cell r="Z141" t="str">
            <v/>
          </cell>
          <cell r="AC141"/>
          <cell r="AD141"/>
        </row>
        <row r="142">
          <cell r="Y142" t="str">
            <v/>
          </cell>
          <cell r="Z142" t="str">
            <v/>
          </cell>
          <cell r="AC142"/>
          <cell r="AD142"/>
        </row>
        <row r="143">
          <cell r="Y143" t="str">
            <v/>
          </cell>
          <cell r="Z143" t="str">
            <v/>
          </cell>
          <cell r="AC143"/>
          <cell r="AD143"/>
        </row>
        <row r="144">
          <cell r="Y144" t="str">
            <v/>
          </cell>
          <cell r="Z144" t="str">
            <v/>
          </cell>
          <cell r="AC144"/>
          <cell r="AD144"/>
        </row>
        <row r="145">
          <cell r="Y145" t="str">
            <v/>
          </cell>
          <cell r="Z145" t="str">
            <v/>
          </cell>
          <cell r="AC145"/>
          <cell r="AD145"/>
        </row>
        <row r="146">
          <cell r="Y146" t="str">
            <v/>
          </cell>
          <cell r="Z146" t="str">
            <v/>
          </cell>
          <cell r="AC146"/>
          <cell r="AD146"/>
        </row>
        <row r="147">
          <cell r="Y147" t="str">
            <v/>
          </cell>
          <cell r="Z147" t="str">
            <v/>
          </cell>
          <cell r="AC147"/>
          <cell r="AD147"/>
        </row>
        <row r="148">
          <cell r="Y148" t="str">
            <v/>
          </cell>
          <cell r="Z148" t="str">
            <v/>
          </cell>
          <cell r="AC148"/>
          <cell r="AD148"/>
        </row>
        <row r="149">
          <cell r="Y149" t="str">
            <v/>
          </cell>
          <cell r="Z149" t="str">
            <v/>
          </cell>
          <cell r="AC149"/>
          <cell r="AD149"/>
        </row>
        <row r="150">
          <cell r="Y150" t="str">
            <v/>
          </cell>
          <cell r="Z150" t="str">
            <v/>
          </cell>
          <cell r="AC150"/>
          <cell r="AD150"/>
        </row>
        <row r="151">
          <cell r="Y151" t="str">
            <v/>
          </cell>
          <cell r="Z151" t="str">
            <v/>
          </cell>
          <cell r="AC151"/>
          <cell r="AD151"/>
        </row>
        <row r="152">
          <cell r="Y152" t="str">
            <v/>
          </cell>
          <cell r="Z152" t="str">
            <v/>
          </cell>
          <cell r="AC152"/>
          <cell r="AD152"/>
        </row>
        <row r="153">
          <cell r="Y153" t="str">
            <v/>
          </cell>
          <cell r="Z153" t="str">
            <v/>
          </cell>
          <cell r="AC153"/>
          <cell r="AD153"/>
        </row>
        <row r="154">
          <cell r="Y154" t="str">
            <v/>
          </cell>
          <cell r="Z154" t="str">
            <v/>
          </cell>
          <cell r="AC154"/>
          <cell r="AD154"/>
        </row>
        <row r="155">
          <cell r="Y155" t="str">
            <v/>
          </cell>
          <cell r="Z155" t="str">
            <v/>
          </cell>
          <cell r="AC155"/>
          <cell r="AD155"/>
        </row>
        <row r="156">
          <cell r="Y156" t="str">
            <v/>
          </cell>
          <cell r="Z156" t="str">
            <v/>
          </cell>
          <cell r="AC156"/>
          <cell r="AD156"/>
        </row>
        <row r="157">
          <cell r="Y157" t="str">
            <v/>
          </cell>
          <cell r="Z157" t="str">
            <v/>
          </cell>
          <cell r="AC157"/>
          <cell r="AD157"/>
        </row>
        <row r="158">
          <cell r="Y158" t="str">
            <v/>
          </cell>
          <cell r="Z158" t="str">
            <v/>
          </cell>
          <cell r="AC158"/>
          <cell r="AD158"/>
        </row>
        <row r="159">
          <cell r="Y159" t="str">
            <v/>
          </cell>
          <cell r="Z159" t="str">
            <v/>
          </cell>
          <cell r="AC159"/>
          <cell r="AD159"/>
        </row>
        <row r="160">
          <cell r="Y160" t="str">
            <v/>
          </cell>
          <cell r="Z160" t="str">
            <v/>
          </cell>
          <cell r="AC160"/>
          <cell r="AD160"/>
        </row>
        <row r="161">
          <cell r="Y161" t="str">
            <v/>
          </cell>
          <cell r="Z161" t="str">
            <v/>
          </cell>
          <cell r="AC161"/>
          <cell r="AD161"/>
        </row>
        <row r="162">
          <cell r="Y162" t="str">
            <v/>
          </cell>
          <cell r="Z162" t="str">
            <v/>
          </cell>
          <cell r="AC162"/>
          <cell r="AD162"/>
        </row>
        <row r="163">
          <cell r="Y163" t="str">
            <v/>
          </cell>
          <cell r="Z163" t="str">
            <v/>
          </cell>
          <cell r="AC163"/>
          <cell r="AD163"/>
        </row>
        <row r="164">
          <cell r="Y164" t="str">
            <v/>
          </cell>
          <cell r="Z164" t="str">
            <v/>
          </cell>
          <cell r="AC164"/>
          <cell r="AD164"/>
        </row>
        <row r="165">
          <cell r="Y165" t="str">
            <v/>
          </cell>
          <cell r="Z165" t="str">
            <v/>
          </cell>
          <cell r="AC165"/>
          <cell r="AD165"/>
        </row>
        <row r="166">
          <cell r="Y166" t="str">
            <v/>
          </cell>
          <cell r="Z166" t="str">
            <v/>
          </cell>
          <cell r="AC166"/>
          <cell r="AD166"/>
        </row>
        <row r="167">
          <cell r="Y167" t="str">
            <v/>
          </cell>
          <cell r="Z167" t="str">
            <v/>
          </cell>
          <cell r="AC167"/>
          <cell r="AD167"/>
        </row>
        <row r="168">
          <cell r="Y168" t="str">
            <v/>
          </cell>
          <cell r="Z168" t="str">
            <v/>
          </cell>
          <cell r="AC168"/>
          <cell r="AD168"/>
        </row>
        <row r="169">
          <cell r="Y169" t="str">
            <v/>
          </cell>
          <cell r="Z169" t="str">
            <v/>
          </cell>
        </row>
        <row r="170">
          <cell r="Y170" t="str">
            <v/>
          </cell>
          <cell r="Z170" t="str">
            <v/>
          </cell>
        </row>
        <row r="171">
          <cell r="Y171" t="str">
            <v/>
          </cell>
          <cell r="Z171" t="str">
            <v/>
          </cell>
        </row>
        <row r="172">
          <cell r="Y172" t="str">
            <v/>
          </cell>
          <cell r="Z172" t="str">
            <v/>
          </cell>
        </row>
        <row r="173">
          <cell r="Y173" t="str">
            <v/>
          </cell>
          <cell r="Z173" t="str">
            <v/>
          </cell>
        </row>
        <row r="174">
          <cell r="Y174" t="str">
            <v/>
          </cell>
          <cell r="Z174" t="str">
            <v/>
          </cell>
        </row>
        <row r="175">
          <cell r="Y175" t="str">
            <v/>
          </cell>
          <cell r="Z175" t="str">
            <v/>
          </cell>
        </row>
        <row r="176">
          <cell r="Y176" t="str">
            <v/>
          </cell>
          <cell r="Z176" t="str">
            <v/>
          </cell>
        </row>
        <row r="177">
          <cell r="Y177" t="str">
            <v/>
          </cell>
          <cell r="Z177" t="str">
            <v/>
          </cell>
        </row>
        <row r="178">
          <cell r="Y178" t="str">
            <v/>
          </cell>
          <cell r="Z178" t="str">
            <v/>
          </cell>
        </row>
        <row r="179">
          <cell r="Y179" t="str">
            <v/>
          </cell>
          <cell r="Z179" t="str">
            <v/>
          </cell>
        </row>
        <row r="180">
          <cell r="Y180" t="str">
            <v/>
          </cell>
          <cell r="Z180" t="str">
            <v/>
          </cell>
        </row>
        <row r="181">
          <cell r="Y181" t="str">
            <v/>
          </cell>
          <cell r="Z181" t="str">
            <v/>
          </cell>
        </row>
        <row r="182">
          <cell r="Y182" t="str">
            <v/>
          </cell>
          <cell r="Z182" t="str">
            <v/>
          </cell>
        </row>
        <row r="183">
          <cell r="Y183" t="str">
            <v/>
          </cell>
          <cell r="Z183" t="str">
            <v/>
          </cell>
        </row>
        <row r="184">
          <cell r="Y184" t="str">
            <v/>
          </cell>
          <cell r="Z184" t="str">
            <v/>
          </cell>
        </row>
        <row r="185">
          <cell r="Y185" t="str">
            <v/>
          </cell>
          <cell r="Z185" t="str">
            <v/>
          </cell>
        </row>
        <row r="186">
          <cell r="Y186" t="str">
            <v/>
          </cell>
          <cell r="Z186" t="str">
            <v/>
          </cell>
        </row>
        <row r="187">
          <cell r="Y187" t="str">
            <v/>
          </cell>
          <cell r="Z187" t="str">
            <v/>
          </cell>
        </row>
        <row r="188">
          <cell r="Y188" t="str">
            <v/>
          </cell>
          <cell r="Z188" t="str">
            <v/>
          </cell>
        </row>
        <row r="189">
          <cell r="Y189" t="str">
            <v/>
          </cell>
          <cell r="Z189" t="str">
            <v/>
          </cell>
        </row>
        <row r="190">
          <cell r="Y190" t="str">
            <v/>
          </cell>
          <cell r="Z190" t="str">
            <v/>
          </cell>
        </row>
        <row r="191">
          <cell r="Y191" t="str">
            <v/>
          </cell>
          <cell r="Z191" t="str">
            <v/>
          </cell>
        </row>
        <row r="192">
          <cell r="Y192" t="str">
            <v/>
          </cell>
          <cell r="Z192" t="str">
            <v/>
          </cell>
        </row>
        <row r="193">
          <cell r="Y193" t="str">
            <v/>
          </cell>
          <cell r="Z193" t="str">
            <v/>
          </cell>
        </row>
        <row r="194">
          <cell r="Y194" t="str">
            <v/>
          </cell>
          <cell r="Z194" t="str">
            <v/>
          </cell>
        </row>
        <row r="195">
          <cell r="Y195" t="str">
            <v/>
          </cell>
          <cell r="Z195" t="str">
            <v/>
          </cell>
        </row>
        <row r="196">
          <cell r="Y196" t="str">
            <v/>
          </cell>
          <cell r="Z196" t="str">
            <v/>
          </cell>
        </row>
        <row r="197">
          <cell r="Y197" t="str">
            <v/>
          </cell>
          <cell r="Z197" t="str">
            <v/>
          </cell>
        </row>
        <row r="198">
          <cell r="Y198" t="str">
            <v/>
          </cell>
          <cell r="Z198" t="str">
            <v/>
          </cell>
        </row>
        <row r="199">
          <cell r="Y199" t="str">
            <v/>
          </cell>
          <cell r="Z199" t="str">
            <v/>
          </cell>
        </row>
        <row r="200">
          <cell r="Y200" t="str">
            <v/>
          </cell>
          <cell r="Z200" t="str">
            <v/>
          </cell>
        </row>
      </sheetData>
      <sheetData sheetId="23"/>
      <sheetData sheetId="24"/>
      <sheetData sheetId="25">
        <row r="2">
          <cell r="AB2" t="str">
            <v>2019-07</v>
          </cell>
          <cell r="AC2" t="str">
            <v>2019-08</v>
          </cell>
          <cell r="AD2" t="str">
            <v>2019-09</v>
          </cell>
          <cell r="AE2" t="str">
            <v>2019-10</v>
          </cell>
          <cell r="AF2" t="str">
            <v>2019-11</v>
          </cell>
          <cell r="AG2" t="str">
            <v>2019-12</v>
          </cell>
          <cell r="AH2" t="str">
            <v>2020-01</v>
          </cell>
          <cell r="AI2" t="str">
            <v>2020-02</v>
          </cell>
          <cell r="AJ2" t="str">
            <v>2020-03</v>
          </cell>
          <cell r="AK2" t="str">
            <v>2020-04</v>
          </cell>
          <cell r="AL2" t="str">
            <v>2020-05</v>
          </cell>
          <cell r="AM2" t="str">
            <v>2020-06</v>
          </cell>
          <cell r="AN2" t="str">
            <v>2018-07</v>
          </cell>
          <cell r="AO2" t="str">
            <v>2018-08</v>
          </cell>
          <cell r="AP2" t="str">
            <v>2018-09</v>
          </cell>
          <cell r="AQ2" t="str">
            <v>2018-10</v>
          </cell>
          <cell r="AR2" t="str">
            <v>2018-11</v>
          </cell>
          <cell r="AS2" t="str">
            <v>2018-12</v>
          </cell>
          <cell r="AT2" t="str">
            <v>2019-01</v>
          </cell>
          <cell r="AU2" t="str">
            <v>2019-02</v>
          </cell>
          <cell r="AV2" t="str">
            <v>2019-03</v>
          </cell>
          <cell r="AW2" t="str">
            <v>2019-04</v>
          </cell>
          <cell r="AX2" t="str">
            <v>2019-05</v>
          </cell>
          <cell r="AY2" t="str">
            <v>2019-06</v>
          </cell>
          <cell r="AZ2" t="str">
            <v>2017-07</v>
          </cell>
          <cell r="BA2" t="str">
            <v>2017-08</v>
          </cell>
          <cell r="BB2" t="str">
            <v>2017-09</v>
          </cell>
          <cell r="BC2" t="str">
            <v>2017-10</v>
          </cell>
          <cell r="BD2" t="str">
            <v>2017-11</v>
          </cell>
          <cell r="BE2" t="str">
            <v>2017-12</v>
          </cell>
          <cell r="BF2" t="str">
            <v>2018-01</v>
          </cell>
          <cell r="BG2" t="str">
            <v>2018-02</v>
          </cell>
          <cell r="BH2" t="str">
            <v>2018-03</v>
          </cell>
          <cell r="BI2" t="str">
            <v>2018-04</v>
          </cell>
          <cell r="BJ2" t="str">
            <v>2018-05</v>
          </cell>
          <cell r="BK2" t="str">
            <v>2018-06</v>
          </cell>
        </row>
        <row r="3">
          <cell r="Z3" t="str">
            <v>100</v>
          </cell>
          <cell r="AB3">
            <v>-36666.14</v>
          </cell>
          <cell r="AC3">
            <v>-107566.5</v>
          </cell>
          <cell r="AD3">
            <v>-241360.85</v>
          </cell>
          <cell r="AE3">
            <v>-366194.34</v>
          </cell>
          <cell r="AF3">
            <v>-576867.89</v>
          </cell>
          <cell r="AG3">
            <v>-759526.41</v>
          </cell>
          <cell r="AH3">
            <v>-970763.04</v>
          </cell>
          <cell r="AI3">
            <v>-1175444.45</v>
          </cell>
          <cell r="AJ3">
            <v>-1375048.56</v>
          </cell>
          <cell r="AK3">
            <v>-1585977.33</v>
          </cell>
          <cell r="AL3">
            <v>-1795316.29</v>
          </cell>
          <cell r="AM3">
            <v>-2221516.37</v>
          </cell>
          <cell r="AN3">
            <v>1995701.15</v>
          </cell>
          <cell r="AO3">
            <v>1956246.3</v>
          </cell>
          <cell r="AP3">
            <v>1852375.52</v>
          </cell>
          <cell r="AQ3">
            <v>1715219.58</v>
          </cell>
          <cell r="AR3">
            <v>1572473.38</v>
          </cell>
          <cell r="AS3">
            <v>1341057.6100000001</v>
          </cell>
          <cell r="AT3">
            <v>1173796.6599999999</v>
          </cell>
          <cell r="AU3">
            <v>976789.18</v>
          </cell>
          <cell r="AV3">
            <v>779634.7</v>
          </cell>
          <cell r="AW3">
            <v>597818.85</v>
          </cell>
          <cell r="AX3">
            <v>409169.24</v>
          </cell>
          <cell r="AY3">
            <v>0</v>
          </cell>
          <cell r="AZ3">
            <v>3979507.34</v>
          </cell>
          <cell r="BA3">
            <v>3945456.61</v>
          </cell>
          <cell r="BB3">
            <v>3825258.46</v>
          </cell>
          <cell r="BC3">
            <v>3715356.71</v>
          </cell>
          <cell r="BD3">
            <v>3527208.17</v>
          </cell>
          <cell r="BE3">
            <v>3317839.79</v>
          </cell>
          <cell r="BF3">
            <v>3154725.32</v>
          </cell>
          <cell r="BG3">
            <v>2958116.46</v>
          </cell>
          <cell r="BH3">
            <v>2761849.28</v>
          </cell>
          <cell r="BI3">
            <v>2535490.4700000002</v>
          </cell>
          <cell r="BJ3">
            <v>2359748.34</v>
          </cell>
          <cell r="BK3">
            <v>2029369.48</v>
          </cell>
        </row>
        <row r="4">
          <cell r="Z4" t="str">
            <v>100</v>
          </cell>
          <cell r="AB4">
            <v>26992.82</v>
          </cell>
          <cell r="AC4">
            <v>97092.160000000003</v>
          </cell>
          <cell r="AD4">
            <v>130878.12</v>
          </cell>
          <cell r="AE4">
            <v>179019.99</v>
          </cell>
          <cell r="AF4">
            <v>179065.14</v>
          </cell>
          <cell r="AG4">
            <v>127618.86</v>
          </cell>
          <cell r="AH4">
            <v>121788.33</v>
          </cell>
          <cell r="AI4">
            <v>121010.85</v>
          </cell>
          <cell r="AJ4">
            <v>119821.37</v>
          </cell>
          <cell r="AK4">
            <v>116968.95</v>
          </cell>
          <cell r="AL4">
            <v>108914.24000000001</v>
          </cell>
          <cell r="AM4">
            <v>104482.08</v>
          </cell>
          <cell r="AN4">
            <v>16382.74</v>
          </cell>
          <cell r="AO4">
            <v>17839.740000000002</v>
          </cell>
          <cell r="AP4">
            <v>61227.24</v>
          </cell>
          <cell r="AQ4">
            <v>66494.2</v>
          </cell>
          <cell r="AR4">
            <v>89830.12</v>
          </cell>
          <cell r="AS4">
            <v>28030.98</v>
          </cell>
          <cell r="AT4">
            <v>24157.72</v>
          </cell>
          <cell r="AU4">
            <v>24894.25</v>
          </cell>
          <cell r="AV4">
            <v>25630.79</v>
          </cell>
          <cell r="AW4">
            <v>27274.98</v>
          </cell>
          <cell r="AX4">
            <v>28011.52</v>
          </cell>
          <cell r="AY4">
            <v>0</v>
          </cell>
          <cell r="AZ4">
            <v>329795.55</v>
          </cell>
          <cell r="BA4">
            <v>338215.74</v>
          </cell>
          <cell r="BB4">
            <v>361922.13</v>
          </cell>
          <cell r="BC4">
            <v>418541.2</v>
          </cell>
          <cell r="BD4">
            <v>432524.43</v>
          </cell>
          <cell r="BE4">
            <v>281246.14</v>
          </cell>
          <cell r="BF4">
            <v>282275.23</v>
          </cell>
          <cell r="BG4">
            <v>287563.01</v>
          </cell>
          <cell r="BH4">
            <v>286949.45</v>
          </cell>
          <cell r="BI4">
            <v>287346.09000000003</v>
          </cell>
          <cell r="BJ4">
            <v>150080.17000000001</v>
          </cell>
          <cell r="BK4">
            <v>-61801.51</v>
          </cell>
        </row>
        <row r="5">
          <cell r="Z5" t="str">
            <v>100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1.2</v>
          </cell>
          <cell r="AO5">
            <v>1.2</v>
          </cell>
          <cell r="AP5">
            <v>1.2</v>
          </cell>
          <cell r="AQ5">
            <v>1.2</v>
          </cell>
          <cell r="AR5">
            <v>1.2</v>
          </cell>
          <cell r="AS5">
            <v>1.2</v>
          </cell>
          <cell r="AT5">
            <v>1.2</v>
          </cell>
          <cell r="AU5">
            <v>1.2</v>
          </cell>
          <cell r="AV5">
            <v>1.2</v>
          </cell>
          <cell r="AW5">
            <v>1.2</v>
          </cell>
          <cell r="AX5">
            <v>1.2</v>
          </cell>
          <cell r="AY5">
            <v>0</v>
          </cell>
          <cell r="AZ5">
            <v>1.2</v>
          </cell>
          <cell r="BA5">
            <v>1.2</v>
          </cell>
          <cell r="BB5">
            <v>1.2</v>
          </cell>
          <cell r="BC5">
            <v>1.2</v>
          </cell>
          <cell r="BD5">
            <v>1.2</v>
          </cell>
          <cell r="BE5">
            <v>1.2</v>
          </cell>
          <cell r="BF5">
            <v>1.2</v>
          </cell>
          <cell r="BG5">
            <v>1.2</v>
          </cell>
          <cell r="BH5">
            <v>1.2</v>
          </cell>
          <cell r="BI5">
            <v>1.2</v>
          </cell>
          <cell r="BJ5">
            <v>1.2</v>
          </cell>
          <cell r="BK5">
            <v>1.2</v>
          </cell>
        </row>
        <row r="6">
          <cell r="Z6" t="str">
            <v>100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</row>
        <row r="7">
          <cell r="Z7" t="str">
            <v>199</v>
          </cell>
          <cell r="AB7">
            <v>26222831.920000002</v>
          </cell>
          <cell r="AC7">
            <v>23912877.579999998</v>
          </cell>
          <cell r="AD7">
            <v>26297297.52</v>
          </cell>
          <cell r="AE7">
            <v>29109135.760000002</v>
          </cell>
          <cell r="AF7">
            <v>30476630.68</v>
          </cell>
          <cell r="AG7">
            <v>48555704.149999999</v>
          </cell>
          <cell r="AH7">
            <v>52013413.579999998</v>
          </cell>
          <cell r="AI7">
            <v>56144297.75</v>
          </cell>
          <cell r="AJ7">
            <v>49450906.229999997</v>
          </cell>
          <cell r="AK7">
            <v>46017275.200000003</v>
          </cell>
          <cell r="AL7">
            <v>41720057.710000001</v>
          </cell>
          <cell r="AM7">
            <v>28445902.75</v>
          </cell>
          <cell r="AN7">
            <v>21827951.710000001</v>
          </cell>
          <cell r="AO7">
            <v>19468846.420000002</v>
          </cell>
          <cell r="AP7">
            <v>20768498.32</v>
          </cell>
          <cell r="AQ7">
            <v>21650969.010000002</v>
          </cell>
          <cell r="AR7">
            <v>22011474.449999999</v>
          </cell>
          <cell r="AS7">
            <v>34849142.020000003</v>
          </cell>
          <cell r="AT7">
            <v>47435667.659999996</v>
          </cell>
          <cell r="AU7">
            <v>50393961.68</v>
          </cell>
          <cell r="AV7">
            <v>44402229.600000001</v>
          </cell>
          <cell r="AW7">
            <v>40964938.240000002</v>
          </cell>
          <cell r="AX7">
            <v>36774755.789999999</v>
          </cell>
          <cell r="AY7">
            <v>28167925</v>
          </cell>
          <cell r="AZ7">
            <v>17656318.68</v>
          </cell>
          <cell r="BA7">
            <v>15096285.93</v>
          </cell>
          <cell r="BB7">
            <v>17736919.859999999</v>
          </cell>
          <cell r="BC7">
            <v>18590900.899999999</v>
          </cell>
          <cell r="BD7">
            <v>19091478.27</v>
          </cell>
          <cell r="BE7">
            <v>34362138.219999999</v>
          </cell>
          <cell r="BF7">
            <v>41785740.07</v>
          </cell>
          <cell r="BG7">
            <v>43172872.399999999</v>
          </cell>
          <cell r="BH7">
            <v>37243955.829999998</v>
          </cell>
          <cell r="BI7">
            <v>34037612.049999997</v>
          </cell>
          <cell r="BJ7">
            <v>30209147.149999999</v>
          </cell>
          <cell r="BK7">
            <v>23614555.859999999</v>
          </cell>
        </row>
        <row r="8">
          <cell r="Z8" t="str">
            <v>900</v>
          </cell>
          <cell r="AB8">
            <v>-49073.66</v>
          </cell>
          <cell r="AC8">
            <v>-5828.01</v>
          </cell>
          <cell r="AD8">
            <v>-145708.78</v>
          </cell>
          <cell r="AE8">
            <v>-197615.2</v>
          </cell>
          <cell r="AF8">
            <v>-25667.62</v>
          </cell>
          <cell r="AG8">
            <v>-95495.8</v>
          </cell>
          <cell r="AH8">
            <v>-11569.77</v>
          </cell>
          <cell r="AI8">
            <v>-82318.86</v>
          </cell>
          <cell r="AJ8">
            <v>-193789.83</v>
          </cell>
          <cell r="AK8">
            <v>-21403.360000000001</v>
          </cell>
          <cell r="AL8">
            <v>-84626.14</v>
          </cell>
          <cell r="AM8">
            <v>-238717.67</v>
          </cell>
          <cell r="AN8">
            <v>-14259.72</v>
          </cell>
          <cell r="AO8">
            <v>3547.56</v>
          </cell>
          <cell r="AP8">
            <v>-55731.4</v>
          </cell>
          <cell r="AQ8">
            <v>1851.46</v>
          </cell>
          <cell r="AR8">
            <v>-110706.99</v>
          </cell>
          <cell r="AS8">
            <v>-22343.54</v>
          </cell>
          <cell r="AT8">
            <v>-22343.54</v>
          </cell>
          <cell r="AU8">
            <v>-98232.639999999999</v>
          </cell>
          <cell r="AV8">
            <v>-23070.46</v>
          </cell>
          <cell r="AW8">
            <v>1789.38</v>
          </cell>
          <cell r="AX8">
            <v>-95770.29</v>
          </cell>
          <cell r="AY8">
            <v>-5637.88</v>
          </cell>
          <cell r="AZ8">
            <v>-11445.01</v>
          </cell>
          <cell r="BA8">
            <v>-38019.4</v>
          </cell>
          <cell r="BB8">
            <v>-20378.580000000002</v>
          </cell>
          <cell r="BC8">
            <v>-12238.67</v>
          </cell>
          <cell r="BD8">
            <v>-13479.68</v>
          </cell>
          <cell r="BE8">
            <v>-92079.02</v>
          </cell>
          <cell r="BF8">
            <v>-21465.26</v>
          </cell>
          <cell r="BG8">
            <v>-89033.99</v>
          </cell>
          <cell r="BH8">
            <v>-29795</v>
          </cell>
          <cell r="BI8">
            <v>-96464.22</v>
          </cell>
          <cell r="BJ8">
            <v>-9684.66</v>
          </cell>
          <cell r="BK8">
            <v>-5637.88</v>
          </cell>
        </row>
        <row r="9">
          <cell r="Z9" t="str">
            <v>900</v>
          </cell>
          <cell r="AB9">
            <v>255828.31</v>
          </cell>
          <cell r="AC9">
            <v>261312.88</v>
          </cell>
          <cell r="AD9">
            <v>195165.81</v>
          </cell>
          <cell r="AE9">
            <v>34161.58</v>
          </cell>
          <cell r="AF9">
            <v>290939.39</v>
          </cell>
          <cell r="AG9">
            <v>141561.22</v>
          </cell>
          <cell r="AH9">
            <v>281774.83</v>
          </cell>
          <cell r="AI9">
            <v>144965.39000000001</v>
          </cell>
          <cell r="AJ9">
            <v>10525.36</v>
          </cell>
          <cell r="AK9">
            <v>281115.18</v>
          </cell>
          <cell r="AL9">
            <v>158379.23000000001</v>
          </cell>
          <cell r="AM9">
            <v>-128582.13</v>
          </cell>
          <cell r="AN9">
            <v>282799.28999999998</v>
          </cell>
          <cell r="AO9">
            <v>260714.37</v>
          </cell>
          <cell r="AP9">
            <v>222791.46</v>
          </cell>
          <cell r="AQ9">
            <v>315963.46999999997</v>
          </cell>
          <cell r="AR9">
            <v>194175.87</v>
          </cell>
          <cell r="AS9">
            <v>312614.23</v>
          </cell>
          <cell r="AT9">
            <v>310986.93</v>
          </cell>
          <cell r="AU9">
            <v>197941.69</v>
          </cell>
          <cell r="AV9">
            <v>307790.03000000003</v>
          </cell>
          <cell r="AW9">
            <v>317353.63</v>
          </cell>
          <cell r="AX9">
            <v>198680.31</v>
          </cell>
          <cell r="AY9">
            <v>312971.51</v>
          </cell>
          <cell r="AZ9">
            <v>281924.01</v>
          </cell>
          <cell r="BA9">
            <v>210999.22</v>
          </cell>
          <cell r="BB9">
            <v>161787.76</v>
          </cell>
          <cell r="BC9">
            <v>301406.33</v>
          </cell>
          <cell r="BD9">
            <v>294326.96999999997</v>
          </cell>
          <cell r="BE9">
            <v>120829.16</v>
          </cell>
          <cell r="BF9">
            <v>279934.49</v>
          </cell>
          <cell r="BG9">
            <v>170372.56</v>
          </cell>
          <cell r="BH9">
            <v>266345.42</v>
          </cell>
          <cell r="BI9">
            <v>107838.78</v>
          </cell>
          <cell r="BJ9">
            <v>301310.28999999998</v>
          </cell>
          <cell r="BK9">
            <v>312971.51</v>
          </cell>
        </row>
        <row r="10">
          <cell r="Z10" t="str">
            <v>900</v>
          </cell>
          <cell r="AB10">
            <v>-1511.08</v>
          </cell>
          <cell r="AC10">
            <v>10178.9</v>
          </cell>
          <cell r="AD10">
            <v>9656.07</v>
          </cell>
          <cell r="AE10">
            <v>3416.68</v>
          </cell>
          <cell r="AF10">
            <v>7979.58</v>
          </cell>
          <cell r="AG10">
            <v>5696.1</v>
          </cell>
          <cell r="AH10">
            <v>7979.58</v>
          </cell>
          <cell r="AI10">
            <v>5696.1</v>
          </cell>
          <cell r="AJ10">
            <v>3412.62</v>
          </cell>
          <cell r="AK10">
            <v>7793.44</v>
          </cell>
          <cell r="AL10">
            <v>5509.8</v>
          </cell>
          <cell r="AM10">
            <v>-968.36</v>
          </cell>
          <cell r="AN10">
            <v>9496.09</v>
          </cell>
          <cell r="AO10">
            <v>9656.3700000000008</v>
          </cell>
          <cell r="AP10">
            <v>7494.81</v>
          </cell>
          <cell r="AQ10">
            <v>9828.07</v>
          </cell>
          <cell r="AR10">
            <v>7666.51</v>
          </cell>
          <cell r="AS10">
            <v>9828.07</v>
          </cell>
          <cell r="AT10">
            <v>8541.2199999999993</v>
          </cell>
          <cell r="AU10">
            <v>5537.61</v>
          </cell>
          <cell r="AV10">
            <v>3596.52</v>
          </cell>
          <cell r="AW10">
            <v>637.16999999999996</v>
          </cell>
          <cell r="AX10">
            <v>-1548.02</v>
          </cell>
          <cell r="AY10">
            <v>9656.07</v>
          </cell>
          <cell r="AZ10">
            <v>5661.84</v>
          </cell>
          <cell r="BA10">
            <v>5373.57</v>
          </cell>
          <cell r="BB10">
            <v>9484.67</v>
          </cell>
          <cell r="BC10">
            <v>9324.43</v>
          </cell>
          <cell r="BD10">
            <v>9164.19</v>
          </cell>
          <cell r="BE10">
            <v>7054.07</v>
          </cell>
          <cell r="BF10">
            <v>8843.7099999999991</v>
          </cell>
          <cell r="BG10">
            <v>6733.66</v>
          </cell>
          <cell r="BH10">
            <v>8523.23</v>
          </cell>
          <cell r="BI10">
            <v>6413.07</v>
          </cell>
          <cell r="BJ10">
            <v>9324.43</v>
          </cell>
          <cell r="BK10">
            <v>9656.3700000000008</v>
          </cell>
        </row>
        <row r="11">
          <cell r="Z11" t="str">
            <v>900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-14862.65</v>
          </cell>
          <cell r="AU11">
            <v>-14862.65</v>
          </cell>
          <cell r="AV11">
            <v>-19982.54</v>
          </cell>
          <cell r="AW11">
            <v>-19982.54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</row>
        <row r="12">
          <cell r="Z12" t="str">
            <v>900</v>
          </cell>
          <cell r="AB12">
            <v>14862.65</v>
          </cell>
          <cell r="AC12">
            <v>14862.65</v>
          </cell>
          <cell r="AD12">
            <v>14862.65</v>
          </cell>
          <cell r="AE12">
            <v>14862.65</v>
          </cell>
          <cell r="AF12">
            <v>14862.65</v>
          </cell>
          <cell r="AG12">
            <v>14862.65</v>
          </cell>
          <cell r="AH12">
            <v>14862.65</v>
          </cell>
          <cell r="AI12">
            <v>14862.65</v>
          </cell>
          <cell r="AJ12">
            <v>14862.65</v>
          </cell>
          <cell r="AK12">
            <v>14862.65</v>
          </cell>
          <cell r="AL12">
            <v>14862.65</v>
          </cell>
          <cell r="AM12">
            <v>14862.65</v>
          </cell>
          <cell r="AN12">
            <v>14862.65</v>
          </cell>
          <cell r="AO12">
            <v>14862.65</v>
          </cell>
          <cell r="AP12">
            <v>14862.65</v>
          </cell>
          <cell r="AQ12">
            <v>14862.65</v>
          </cell>
          <cell r="AR12">
            <v>14862.65</v>
          </cell>
          <cell r="AS12">
            <v>14862.65</v>
          </cell>
          <cell r="AT12">
            <v>14862.65</v>
          </cell>
          <cell r="AU12">
            <v>14862.65</v>
          </cell>
          <cell r="AV12">
            <v>14862.65</v>
          </cell>
          <cell r="AW12">
            <v>14862.65</v>
          </cell>
          <cell r="AX12">
            <v>14862.65</v>
          </cell>
          <cell r="AY12">
            <v>14862.65</v>
          </cell>
          <cell r="AZ12">
            <v>14862.65</v>
          </cell>
          <cell r="BA12">
            <v>14862.65</v>
          </cell>
          <cell r="BB12">
            <v>14862.65</v>
          </cell>
          <cell r="BC12">
            <v>14862.65</v>
          </cell>
          <cell r="BD12">
            <v>14862.65</v>
          </cell>
          <cell r="BE12">
            <v>14862.65</v>
          </cell>
          <cell r="BF12">
            <v>14862.65</v>
          </cell>
          <cell r="BG12">
            <v>14862.65</v>
          </cell>
          <cell r="BH12">
            <v>14862.65</v>
          </cell>
          <cell r="BI12">
            <v>14862.65</v>
          </cell>
          <cell r="BJ12">
            <v>14862.65</v>
          </cell>
          <cell r="BK12">
            <v>14862.65</v>
          </cell>
        </row>
        <row r="13">
          <cell r="Z13" t="str">
            <v>240</v>
          </cell>
          <cell r="AB13">
            <v>288531.92</v>
          </cell>
          <cell r="AC13">
            <v>630479.71</v>
          </cell>
          <cell r="AD13">
            <v>741536.14</v>
          </cell>
          <cell r="AE13">
            <v>802234.19</v>
          </cell>
          <cell r="AF13">
            <v>740364.25</v>
          </cell>
          <cell r="AG13">
            <v>724465.4</v>
          </cell>
          <cell r="AH13">
            <v>855015.69</v>
          </cell>
          <cell r="AI13">
            <v>963739.44</v>
          </cell>
          <cell r="AJ13">
            <v>710415.34</v>
          </cell>
          <cell r="AK13">
            <v>429878.79</v>
          </cell>
          <cell r="AL13">
            <v>287891.90000000002</v>
          </cell>
          <cell r="AM13">
            <v>-333483.08</v>
          </cell>
          <cell r="AN13">
            <v>159638.20000000001</v>
          </cell>
          <cell r="AO13">
            <v>490792.37</v>
          </cell>
          <cell r="AP13">
            <v>597303.56000000006</v>
          </cell>
          <cell r="AQ13">
            <v>729456.33</v>
          </cell>
          <cell r="AR13">
            <v>785574.71</v>
          </cell>
          <cell r="AS13">
            <v>673580.54</v>
          </cell>
          <cell r="AT13">
            <v>769643.43</v>
          </cell>
          <cell r="AU13">
            <v>913328.97</v>
          </cell>
          <cell r="AV13">
            <v>891364.79</v>
          </cell>
          <cell r="AW13">
            <v>1074944.7</v>
          </cell>
          <cell r="AX13">
            <v>993479.12</v>
          </cell>
          <cell r="AY13">
            <v>329517</v>
          </cell>
          <cell r="AZ13">
            <v>152603.98000000001</v>
          </cell>
          <cell r="BA13">
            <v>396237.61</v>
          </cell>
          <cell r="BB13">
            <v>517992.85</v>
          </cell>
          <cell r="BC13">
            <v>609800.37</v>
          </cell>
          <cell r="BD13">
            <v>595190.28</v>
          </cell>
          <cell r="BE13">
            <v>562716.68999999994</v>
          </cell>
          <cell r="BF13">
            <v>583638.97</v>
          </cell>
          <cell r="BG13">
            <v>731058.27</v>
          </cell>
          <cell r="BH13">
            <v>699480.44</v>
          </cell>
          <cell r="BI13">
            <v>900977.94</v>
          </cell>
          <cell r="BJ13">
            <v>830571.43</v>
          </cell>
          <cell r="BK13">
            <v>198634.25</v>
          </cell>
        </row>
        <row r="14">
          <cell r="Z14" t="str">
            <v>900</v>
          </cell>
          <cell r="AB14">
            <v>71323.17</v>
          </cell>
          <cell r="AC14">
            <v>73179.86</v>
          </cell>
          <cell r="AD14">
            <v>73179.86</v>
          </cell>
          <cell r="AE14">
            <v>44698.01</v>
          </cell>
          <cell r="AF14">
            <v>73179.86</v>
          </cell>
          <cell r="AG14">
            <v>65319.29</v>
          </cell>
          <cell r="AH14">
            <v>73179.86</v>
          </cell>
          <cell r="AI14">
            <v>65850.559999999998</v>
          </cell>
          <cell r="AJ14">
            <v>62640.68</v>
          </cell>
          <cell r="AK14">
            <v>73018.740000000005</v>
          </cell>
          <cell r="AL14">
            <v>46764.17</v>
          </cell>
          <cell r="AM14">
            <v>44893.84</v>
          </cell>
          <cell r="AN14">
            <v>72067.320000000007</v>
          </cell>
          <cell r="AO14">
            <v>70773.289999999994</v>
          </cell>
          <cell r="AP14">
            <v>69567.520000000004</v>
          </cell>
          <cell r="AQ14">
            <v>73183.789999999994</v>
          </cell>
          <cell r="AR14">
            <v>72319.06</v>
          </cell>
          <cell r="AS14">
            <v>73180.05</v>
          </cell>
          <cell r="AT14">
            <v>73180.05</v>
          </cell>
          <cell r="AU14">
            <v>71603.67</v>
          </cell>
          <cell r="AV14">
            <v>73180.05</v>
          </cell>
          <cell r="AW14">
            <v>73180.05</v>
          </cell>
          <cell r="AX14">
            <v>69517.990000000005</v>
          </cell>
          <cell r="AY14">
            <v>73179.86</v>
          </cell>
          <cell r="AZ14">
            <v>72064.98</v>
          </cell>
          <cell r="BA14">
            <v>65950.740000000005</v>
          </cell>
          <cell r="BB14">
            <v>59886.05</v>
          </cell>
          <cell r="BC14">
            <v>72990.070000000007</v>
          </cell>
          <cell r="BD14">
            <v>70468.039999999994</v>
          </cell>
          <cell r="BE14">
            <v>58614.46</v>
          </cell>
          <cell r="BF14">
            <v>68045.77</v>
          </cell>
          <cell r="BG14">
            <v>64922.83</v>
          </cell>
          <cell r="BH14">
            <v>67856.210000000006</v>
          </cell>
          <cell r="BI14">
            <v>60173.15</v>
          </cell>
          <cell r="BJ14">
            <v>68330.11</v>
          </cell>
          <cell r="BK14">
            <v>73180.039999999994</v>
          </cell>
        </row>
        <row r="15">
          <cell r="Z15" t="str">
            <v>900</v>
          </cell>
          <cell r="AB15">
            <v>29810.66</v>
          </cell>
          <cell r="AC15">
            <v>25649.16</v>
          </cell>
          <cell r="AD15">
            <v>-26957</v>
          </cell>
          <cell r="AE15">
            <v>-41232.660000000003</v>
          </cell>
          <cell r="AF15">
            <v>31481.82</v>
          </cell>
          <cell r="AG15">
            <v>18454.59</v>
          </cell>
          <cell r="AH15">
            <v>36481.82</v>
          </cell>
          <cell r="AI15">
            <v>27341.23</v>
          </cell>
          <cell r="AJ15">
            <v>13758.74</v>
          </cell>
          <cell r="AK15">
            <v>35744.71</v>
          </cell>
          <cell r="AL15">
            <v>27362.080000000002</v>
          </cell>
          <cell r="AM15">
            <v>12773.81</v>
          </cell>
          <cell r="AN15">
            <v>32281.63</v>
          </cell>
          <cell r="AO15">
            <v>23151.37</v>
          </cell>
          <cell r="AP15">
            <v>28348.560000000001</v>
          </cell>
          <cell r="AQ15">
            <v>36481.82</v>
          </cell>
          <cell r="AR15">
            <v>28393.94</v>
          </cell>
          <cell r="AS15">
            <v>36481.82</v>
          </cell>
          <cell r="AT15">
            <v>36481.82</v>
          </cell>
          <cell r="AU15">
            <v>28393.94</v>
          </cell>
          <cell r="AV15">
            <v>36481.82</v>
          </cell>
          <cell r="AW15">
            <v>36481.82</v>
          </cell>
          <cell r="AX15">
            <v>10682.59</v>
          </cell>
          <cell r="AY15">
            <v>36481.82</v>
          </cell>
          <cell r="AZ15">
            <v>33311.839999999997</v>
          </cell>
          <cell r="BA15">
            <v>-19341.849999999999</v>
          </cell>
          <cell r="BB15">
            <v>5017.97</v>
          </cell>
          <cell r="BC15">
            <v>39799.9</v>
          </cell>
          <cell r="BD15">
            <v>38567.620000000003</v>
          </cell>
          <cell r="BE15">
            <v>30539.919999999998</v>
          </cell>
          <cell r="BF15">
            <v>37909.57</v>
          </cell>
          <cell r="BG15">
            <v>27776.93</v>
          </cell>
          <cell r="BH15">
            <v>36842.51</v>
          </cell>
          <cell r="BI15">
            <v>30099.87</v>
          </cell>
          <cell r="BJ15">
            <v>40278.519999999997</v>
          </cell>
          <cell r="BK15">
            <v>36481.82</v>
          </cell>
        </row>
        <row r="16">
          <cell r="Z16" t="str">
            <v>900</v>
          </cell>
          <cell r="AB16">
            <v>-6131.38</v>
          </cell>
          <cell r="AC16">
            <v>19421.310000000001</v>
          </cell>
          <cell r="AD16">
            <v>15623.23</v>
          </cell>
          <cell r="AE16">
            <v>7726.26</v>
          </cell>
          <cell r="AF16">
            <v>19407.45</v>
          </cell>
          <cell r="AG16">
            <v>16620.96</v>
          </cell>
          <cell r="AH16">
            <v>18405.23</v>
          </cell>
          <cell r="AI16">
            <v>14571.46</v>
          </cell>
          <cell r="AJ16">
            <v>7967.75</v>
          </cell>
          <cell r="AK16">
            <v>19076.82</v>
          </cell>
          <cell r="AL16">
            <v>15258.98</v>
          </cell>
          <cell r="AM16">
            <v>4679.3900000000003</v>
          </cell>
          <cell r="AN16">
            <v>18970.7</v>
          </cell>
          <cell r="AO16">
            <v>19786.310000000001</v>
          </cell>
          <cell r="AP16">
            <v>19786.310000000001</v>
          </cell>
          <cell r="AQ16">
            <v>18668.240000000002</v>
          </cell>
          <cell r="AR16">
            <v>9575.32</v>
          </cell>
          <cell r="AS16">
            <v>18668.240000000002</v>
          </cell>
          <cell r="AT16">
            <v>18668.240000000002</v>
          </cell>
          <cell r="AU16">
            <v>13649.86</v>
          </cell>
          <cell r="AV16">
            <v>18668.240000000002</v>
          </cell>
          <cell r="AW16">
            <v>18668.240000000002</v>
          </cell>
          <cell r="AX16">
            <v>13451.54</v>
          </cell>
          <cell r="AY16">
            <v>19421.310000000001</v>
          </cell>
          <cell r="AZ16">
            <v>12959.03</v>
          </cell>
          <cell r="BA16">
            <v>12802.58</v>
          </cell>
          <cell r="BB16">
            <v>19420.96</v>
          </cell>
          <cell r="BC16">
            <v>17725.29</v>
          </cell>
          <cell r="BD16">
            <v>19218.060000000001</v>
          </cell>
          <cell r="BE16">
            <v>16205.56</v>
          </cell>
          <cell r="BF16">
            <v>18865.669999999998</v>
          </cell>
          <cell r="BG16">
            <v>17738.810000000001</v>
          </cell>
          <cell r="BH16">
            <v>18718.009999999998</v>
          </cell>
          <cell r="BI16">
            <v>17983.25</v>
          </cell>
          <cell r="BJ16">
            <v>19505.07</v>
          </cell>
          <cell r="BK16">
            <v>19421.259999999998</v>
          </cell>
        </row>
        <row r="17">
          <cell r="Z17" t="str">
            <v>900</v>
          </cell>
          <cell r="AB17">
            <v>44356.35</v>
          </cell>
          <cell r="AC17">
            <v>44452</v>
          </cell>
          <cell r="AD17">
            <v>44452</v>
          </cell>
          <cell r="AE17">
            <v>-21536</v>
          </cell>
          <cell r="AF17">
            <v>43873</v>
          </cell>
          <cell r="AG17">
            <v>43873</v>
          </cell>
          <cell r="AH17">
            <v>44623</v>
          </cell>
          <cell r="AI17">
            <v>35476</v>
          </cell>
          <cell r="AJ17">
            <v>32135.35</v>
          </cell>
          <cell r="AK17">
            <v>35476</v>
          </cell>
          <cell r="AL17">
            <v>35476</v>
          </cell>
          <cell r="AM17">
            <v>35476</v>
          </cell>
          <cell r="AN17">
            <v>41949</v>
          </cell>
          <cell r="AO17">
            <v>41949</v>
          </cell>
          <cell r="AP17">
            <v>41949</v>
          </cell>
          <cell r="AQ17">
            <v>81974</v>
          </cell>
          <cell r="AR17">
            <v>81974</v>
          </cell>
          <cell r="AS17">
            <v>84477</v>
          </cell>
          <cell r="AT17">
            <v>84477</v>
          </cell>
          <cell r="AU17">
            <v>67102</v>
          </cell>
          <cell r="AV17">
            <v>84477</v>
          </cell>
          <cell r="AW17">
            <v>75603.31</v>
          </cell>
          <cell r="AX17">
            <v>73923.44</v>
          </cell>
          <cell r="AY17">
            <v>44452</v>
          </cell>
          <cell r="AZ17">
            <v>38388</v>
          </cell>
          <cell r="BA17">
            <v>38388</v>
          </cell>
          <cell r="BB17">
            <v>38388</v>
          </cell>
          <cell r="BC17">
            <v>38388</v>
          </cell>
          <cell r="BD17">
            <v>41949</v>
          </cell>
          <cell r="BE17">
            <v>41949</v>
          </cell>
          <cell r="BF17">
            <v>41949</v>
          </cell>
          <cell r="BG17">
            <v>41949</v>
          </cell>
          <cell r="BH17">
            <v>41949</v>
          </cell>
          <cell r="BI17">
            <v>41949</v>
          </cell>
          <cell r="BJ17">
            <v>41949</v>
          </cell>
          <cell r="BK17">
            <v>41949</v>
          </cell>
        </row>
        <row r="18">
          <cell r="Z18" t="str">
            <v>900</v>
          </cell>
          <cell r="AB18">
            <v>6765.39</v>
          </cell>
          <cell r="AC18">
            <v>6765.39</v>
          </cell>
          <cell r="AD18">
            <v>6765.39</v>
          </cell>
          <cell r="AE18">
            <v>6765.39</v>
          </cell>
          <cell r="AF18">
            <v>6765.39</v>
          </cell>
          <cell r="AG18">
            <v>6562.25</v>
          </cell>
          <cell r="AH18">
            <v>6765.39</v>
          </cell>
          <cell r="AI18">
            <v>4652.7</v>
          </cell>
          <cell r="AJ18">
            <v>4490.78</v>
          </cell>
          <cell r="AK18">
            <v>4494.41</v>
          </cell>
          <cell r="AL18">
            <v>-643.59</v>
          </cell>
          <cell r="AM18">
            <v>-643.59</v>
          </cell>
          <cell r="AN18">
            <v>12874.4</v>
          </cell>
          <cell r="AO18">
            <v>12874.4</v>
          </cell>
          <cell r="AP18">
            <v>12874.4</v>
          </cell>
          <cell r="AQ18">
            <v>12874.4</v>
          </cell>
          <cell r="AR18">
            <v>12497.71</v>
          </cell>
          <cell r="AS18">
            <v>10293.39</v>
          </cell>
          <cell r="AT18">
            <v>10887.83</v>
          </cell>
          <cell r="AU18">
            <v>10362.83</v>
          </cell>
          <cell r="AV18">
            <v>9573.01</v>
          </cell>
          <cell r="AW18">
            <v>8722.77</v>
          </cell>
          <cell r="AX18">
            <v>7763.78</v>
          </cell>
          <cell r="AY18">
            <v>6765.39</v>
          </cell>
          <cell r="AZ18">
            <v>10235.530000000001</v>
          </cell>
          <cell r="BA18">
            <v>10235.530000000001</v>
          </cell>
          <cell r="BB18">
            <v>10235.530000000001</v>
          </cell>
          <cell r="BC18">
            <v>10235.530000000001</v>
          </cell>
          <cell r="BD18">
            <v>9935.5300000000007</v>
          </cell>
          <cell r="BE18">
            <v>9670.26</v>
          </cell>
          <cell r="BF18">
            <v>9670.26</v>
          </cell>
          <cell r="BG18">
            <v>9366.49</v>
          </cell>
          <cell r="BH18">
            <v>9191.2900000000009</v>
          </cell>
          <cell r="BI18">
            <v>8320.14</v>
          </cell>
          <cell r="BJ18">
            <v>6912.35</v>
          </cell>
          <cell r="BK18">
            <v>6765.39</v>
          </cell>
        </row>
        <row r="19">
          <cell r="Z19" t="str">
            <v>900</v>
          </cell>
          <cell r="AB19">
            <v>18802.330000000002</v>
          </cell>
          <cell r="AC19">
            <v>18802.330000000002</v>
          </cell>
          <cell r="AD19">
            <v>18802.330000000002</v>
          </cell>
          <cell r="AE19">
            <v>18802.330000000002</v>
          </cell>
          <cell r="AF19">
            <v>18802.330000000002</v>
          </cell>
          <cell r="AG19">
            <v>18802.330000000002</v>
          </cell>
          <cell r="AH19">
            <v>18802.330000000002</v>
          </cell>
          <cell r="AI19">
            <v>15052.33</v>
          </cell>
          <cell r="AJ19">
            <v>15052.33</v>
          </cell>
          <cell r="AK19">
            <v>18202.330000000002</v>
          </cell>
          <cell r="AL19">
            <v>5192.33</v>
          </cell>
          <cell r="AM19">
            <v>-3662.66</v>
          </cell>
          <cell r="AN19">
            <v>4461.53</v>
          </cell>
          <cell r="AO19">
            <v>4461.53</v>
          </cell>
          <cell r="AP19">
            <v>4461.53</v>
          </cell>
          <cell r="AQ19">
            <v>4461.53</v>
          </cell>
          <cell r="AR19">
            <v>4461.53</v>
          </cell>
          <cell r="AS19">
            <v>4461.53</v>
          </cell>
          <cell r="AT19">
            <v>4461.53</v>
          </cell>
          <cell r="AU19">
            <v>4461.53</v>
          </cell>
          <cell r="AV19">
            <v>-16913.47</v>
          </cell>
          <cell r="AW19">
            <v>-17685.47</v>
          </cell>
          <cell r="AX19">
            <v>-16885.47</v>
          </cell>
          <cell r="AY19">
            <v>18802.330000000002</v>
          </cell>
          <cell r="AZ19">
            <v>7908.19</v>
          </cell>
          <cell r="BA19">
            <v>7908.19</v>
          </cell>
          <cell r="BB19">
            <v>7908.19</v>
          </cell>
          <cell r="BC19">
            <v>7908.19</v>
          </cell>
          <cell r="BD19">
            <v>7908.19</v>
          </cell>
          <cell r="BE19">
            <v>7908.19</v>
          </cell>
          <cell r="BF19">
            <v>-3746.81</v>
          </cell>
          <cell r="BG19">
            <v>-3746.81</v>
          </cell>
          <cell r="BH19">
            <v>-9246.81</v>
          </cell>
          <cell r="BI19">
            <v>-16746.810000000001</v>
          </cell>
          <cell r="BJ19">
            <v>-16913.47</v>
          </cell>
          <cell r="BK19">
            <v>4461.53</v>
          </cell>
        </row>
        <row r="20">
          <cell r="Z20" t="str">
            <v>900</v>
          </cell>
          <cell r="AB20">
            <v>1767584.83</v>
          </cell>
          <cell r="AC20">
            <v>1613089.64</v>
          </cell>
          <cell r="AD20">
            <v>900254.44</v>
          </cell>
          <cell r="AE20">
            <v>907091.36</v>
          </cell>
          <cell r="AF20">
            <v>905591.71</v>
          </cell>
          <cell r="AG20">
            <v>905642.46</v>
          </cell>
          <cell r="AH20">
            <v>893894.1</v>
          </cell>
          <cell r="AI20">
            <v>939142.43</v>
          </cell>
          <cell r="AJ20">
            <v>937683.83</v>
          </cell>
          <cell r="AK20">
            <v>892510.5</v>
          </cell>
          <cell r="AL20">
            <v>892510.5</v>
          </cell>
          <cell r="AM20">
            <v>1424212.86</v>
          </cell>
          <cell r="AN20">
            <v>1243656.25</v>
          </cell>
          <cell r="AO20">
            <v>1213361.81</v>
          </cell>
          <cell r="AP20">
            <v>947210.69</v>
          </cell>
          <cell r="AQ20">
            <v>906454.72</v>
          </cell>
          <cell r="AR20">
            <v>895465.53</v>
          </cell>
          <cell r="AS20">
            <v>901993.21</v>
          </cell>
          <cell r="AT20">
            <v>895171.52</v>
          </cell>
          <cell r="AU20">
            <v>896450.47</v>
          </cell>
          <cell r="AV20">
            <v>1119504.23</v>
          </cell>
          <cell r="AW20">
            <v>1837304.01</v>
          </cell>
          <cell r="AX20">
            <v>1605625.57</v>
          </cell>
          <cell r="AY20">
            <v>1761638.49</v>
          </cell>
          <cell r="AZ20">
            <v>1318211.49</v>
          </cell>
          <cell r="BA20">
            <v>891828.53</v>
          </cell>
          <cell r="BB20">
            <v>859715.77</v>
          </cell>
          <cell r="BC20">
            <v>859715.84</v>
          </cell>
          <cell r="BD20">
            <v>850285.14</v>
          </cell>
          <cell r="BE20">
            <v>850203.01</v>
          </cell>
          <cell r="BF20">
            <v>850203.01</v>
          </cell>
          <cell r="BG20">
            <v>849969.06</v>
          </cell>
          <cell r="BH20">
            <v>876858.39</v>
          </cell>
          <cell r="BI20">
            <v>876781.94</v>
          </cell>
          <cell r="BJ20">
            <v>878839.28</v>
          </cell>
          <cell r="BK20">
            <v>880755.77</v>
          </cell>
        </row>
        <row r="21">
          <cell r="Z21" t="str">
            <v>900</v>
          </cell>
          <cell r="AB21">
            <v>-675.23</v>
          </cell>
          <cell r="AC21">
            <v>-675.23</v>
          </cell>
          <cell r="AD21">
            <v>-1250.23</v>
          </cell>
          <cell r="AE21">
            <v>-1220.56</v>
          </cell>
          <cell r="AF21">
            <v>-1213.78</v>
          </cell>
          <cell r="AG21">
            <v>-1213.78</v>
          </cell>
          <cell r="AH21">
            <v>-1213.78</v>
          </cell>
          <cell r="AI21">
            <v>-1213.78</v>
          </cell>
          <cell r="AJ21">
            <v>-1213.78</v>
          </cell>
          <cell r="AK21">
            <v>-1213.78</v>
          </cell>
          <cell r="AL21">
            <v>-1185.8</v>
          </cell>
          <cell r="AM21">
            <v>-1185.8</v>
          </cell>
          <cell r="AN21">
            <v>18753.830000000002</v>
          </cell>
          <cell r="AO21">
            <v>18740.57</v>
          </cell>
          <cell r="AP21">
            <v>18740.57</v>
          </cell>
          <cell r="AQ21">
            <v>18740.57</v>
          </cell>
          <cell r="AR21">
            <v>18740.57</v>
          </cell>
          <cell r="AS21">
            <v>18740.57</v>
          </cell>
          <cell r="AT21">
            <v>18740.57</v>
          </cell>
          <cell r="AU21">
            <v>18740.57</v>
          </cell>
          <cell r="AV21">
            <v>39540.57</v>
          </cell>
          <cell r="AW21">
            <v>21162.57</v>
          </cell>
          <cell r="AX21">
            <v>21162.57</v>
          </cell>
          <cell r="AY21">
            <v>-675.23</v>
          </cell>
          <cell r="AZ21">
            <v>20704.28</v>
          </cell>
          <cell r="BA21">
            <v>23364.27</v>
          </cell>
          <cell r="BB21">
            <v>17977.89</v>
          </cell>
          <cell r="BC21">
            <v>16566.87</v>
          </cell>
          <cell r="BD21">
            <v>13808.2</v>
          </cell>
          <cell r="BE21">
            <v>18783.12</v>
          </cell>
          <cell r="BF21">
            <v>18783.12</v>
          </cell>
          <cell r="BG21">
            <v>18783.12</v>
          </cell>
          <cell r="BH21">
            <v>16718.060000000001</v>
          </cell>
          <cell r="BI21">
            <v>12915.6</v>
          </cell>
          <cell r="BJ21">
            <v>8687.7000000000007</v>
          </cell>
          <cell r="BK21">
            <v>18779.689999999999</v>
          </cell>
        </row>
        <row r="22">
          <cell r="Z22" t="str">
            <v>900</v>
          </cell>
          <cell r="AB22">
            <v>-451157.01</v>
          </cell>
          <cell r="AC22">
            <v>-351299.21</v>
          </cell>
          <cell r="AD22">
            <v>-196047.05</v>
          </cell>
          <cell r="AE22">
            <v>-131523.69</v>
          </cell>
          <cell r="AF22">
            <v>-117426.87</v>
          </cell>
          <cell r="AG22">
            <v>-84496.34</v>
          </cell>
          <cell r="AH22">
            <v>-100997.81</v>
          </cell>
          <cell r="AI22">
            <v>-96708.78</v>
          </cell>
          <cell r="AJ22">
            <v>-81017.440000000002</v>
          </cell>
          <cell r="AK22">
            <v>-184676.6</v>
          </cell>
          <cell r="AL22">
            <v>-384913.28</v>
          </cell>
          <cell r="AM22">
            <v>-720129.2</v>
          </cell>
          <cell r="AN22">
            <v>-673378.91</v>
          </cell>
          <cell r="AO22">
            <v>-559617.14</v>
          </cell>
          <cell r="AP22">
            <v>-364208.27</v>
          </cell>
          <cell r="AQ22">
            <v>-287408.06</v>
          </cell>
          <cell r="AR22">
            <v>-263594.45</v>
          </cell>
          <cell r="AS22">
            <v>-337719.1</v>
          </cell>
          <cell r="AT22">
            <v>-327176.17</v>
          </cell>
          <cell r="AU22">
            <v>-249840.71</v>
          </cell>
          <cell r="AV22">
            <v>-156082.31</v>
          </cell>
          <cell r="AW22">
            <v>-115691.61</v>
          </cell>
          <cell r="AX22">
            <v>-153739.24</v>
          </cell>
          <cell r="AY22">
            <v>-439793.73</v>
          </cell>
          <cell r="AZ22">
            <v>-913139.63</v>
          </cell>
          <cell r="BA22">
            <v>-739026.14</v>
          </cell>
          <cell r="BB22">
            <v>-552532.04</v>
          </cell>
          <cell r="BC22">
            <v>-504542.6</v>
          </cell>
          <cell r="BD22">
            <v>-466331.74</v>
          </cell>
          <cell r="BE22">
            <v>-521546.87</v>
          </cell>
          <cell r="BF22">
            <v>-508430.11</v>
          </cell>
          <cell r="BG22">
            <v>-431360.36</v>
          </cell>
          <cell r="BH22">
            <v>-353655.14</v>
          </cell>
          <cell r="BI22">
            <v>-389315.81</v>
          </cell>
          <cell r="BJ22">
            <v>-346491.19</v>
          </cell>
          <cell r="BK22">
            <v>-686082.49</v>
          </cell>
        </row>
        <row r="23">
          <cell r="Z23" t="str">
            <v>900</v>
          </cell>
          <cell r="AB23">
            <v>-8755.7800000000007</v>
          </cell>
          <cell r="AC23">
            <v>-8755.7800000000007</v>
          </cell>
          <cell r="AD23">
            <v>-8755.7800000000007</v>
          </cell>
          <cell r="AE23">
            <v>-8755.7800000000007</v>
          </cell>
          <cell r="AF23">
            <v>-8755.7800000000007</v>
          </cell>
          <cell r="AG23">
            <v>-8755.7800000000007</v>
          </cell>
          <cell r="AH23">
            <v>-8755.7800000000007</v>
          </cell>
          <cell r="AI23">
            <v>-8755.7800000000007</v>
          </cell>
          <cell r="AJ23">
            <v>-8755.7800000000007</v>
          </cell>
          <cell r="AK23">
            <v>-8755.7800000000007</v>
          </cell>
          <cell r="AL23">
            <v>-8755.7800000000007</v>
          </cell>
          <cell r="AM23">
            <v>-8755.7800000000007</v>
          </cell>
          <cell r="AN23">
            <v>-8755.7800000000007</v>
          </cell>
          <cell r="AO23">
            <v>-8755.7800000000007</v>
          </cell>
          <cell r="AP23">
            <v>-8755.7800000000007</v>
          </cell>
          <cell r="AQ23">
            <v>-8755.7800000000007</v>
          </cell>
          <cell r="AR23">
            <v>-8755.7800000000007</v>
          </cell>
          <cell r="AS23">
            <v>-8755.7800000000007</v>
          </cell>
          <cell r="AT23">
            <v>-8755.7800000000007</v>
          </cell>
          <cell r="AU23">
            <v>-8755.7800000000007</v>
          </cell>
          <cell r="AV23">
            <v>-8755.7800000000007</v>
          </cell>
          <cell r="AW23">
            <v>-8755.7800000000007</v>
          </cell>
          <cell r="AX23">
            <v>-8755.7800000000007</v>
          </cell>
          <cell r="AY23">
            <v>-8755.7800000000007</v>
          </cell>
          <cell r="AZ23">
            <v>-8755.7800000000007</v>
          </cell>
          <cell r="BA23">
            <v>-8755.7800000000007</v>
          </cell>
          <cell r="BB23">
            <v>-8755.7800000000007</v>
          </cell>
          <cell r="BC23">
            <v>-8755.7800000000007</v>
          </cell>
          <cell r="BD23">
            <v>-8755.7800000000007</v>
          </cell>
          <cell r="BE23">
            <v>-8755.7800000000007</v>
          </cell>
          <cell r="BF23">
            <v>-8755.7800000000007</v>
          </cell>
          <cell r="BG23">
            <v>-8755.7800000000007</v>
          </cell>
          <cell r="BH23">
            <v>-8755.7800000000007</v>
          </cell>
          <cell r="BI23">
            <v>-8755.7800000000007</v>
          </cell>
          <cell r="BJ23">
            <v>-8755.7800000000007</v>
          </cell>
          <cell r="BK23">
            <v>-8755.7800000000007</v>
          </cell>
        </row>
        <row r="24">
          <cell r="Z24" t="str">
            <v>900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9.82</v>
          </cell>
          <cell r="BA24">
            <v>9.82</v>
          </cell>
          <cell r="BB24">
            <v>9.82</v>
          </cell>
          <cell r="BC24">
            <v>9.82</v>
          </cell>
          <cell r="BD24">
            <v>9.82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</row>
        <row r="25">
          <cell r="Z25" t="str">
            <v>500</v>
          </cell>
          <cell r="AB25">
            <v>16391433.84</v>
          </cell>
          <cell r="AC25">
            <v>275647.7</v>
          </cell>
          <cell r="AD25">
            <v>301930.58</v>
          </cell>
          <cell r="AE25">
            <v>564695.54</v>
          </cell>
          <cell r="AF25">
            <v>2713619.06</v>
          </cell>
          <cell r="AG25">
            <v>15031128.17</v>
          </cell>
          <cell r="AH25">
            <v>6983828.2800000003</v>
          </cell>
          <cell r="AI25">
            <v>12171274.34</v>
          </cell>
          <cell r="AJ25">
            <v>12470185.32</v>
          </cell>
          <cell r="AK25">
            <v>12619088.84</v>
          </cell>
          <cell r="AL25">
            <v>12764856.279999999</v>
          </cell>
          <cell r="AM25">
            <v>12982841.33</v>
          </cell>
          <cell r="AN25">
            <v>16215888.26</v>
          </cell>
          <cell r="AO25">
            <v>-470822.37</v>
          </cell>
          <cell r="AP25">
            <v>-444888.92</v>
          </cell>
          <cell r="AQ25">
            <v>-5897.46</v>
          </cell>
          <cell r="AR25">
            <v>1221662.99</v>
          </cell>
          <cell r="AS25">
            <v>9730964.1300000008</v>
          </cell>
          <cell r="AT25">
            <v>5918622.3200000003</v>
          </cell>
          <cell r="AU25">
            <v>10066858.789999999</v>
          </cell>
          <cell r="AV25">
            <v>10279403.92</v>
          </cell>
          <cell r="AW25">
            <v>10442051.289999999</v>
          </cell>
          <cell r="AX25">
            <v>10529836.619999999</v>
          </cell>
          <cell r="AY25">
            <v>16280074</v>
          </cell>
          <cell r="AZ25">
            <v>-931323.09</v>
          </cell>
          <cell r="BA25">
            <v>-877934.7</v>
          </cell>
          <cell r="BB25">
            <v>-823412.51</v>
          </cell>
          <cell r="BC25">
            <v>-551310.92000000004</v>
          </cell>
          <cell r="BD25">
            <v>426625.47</v>
          </cell>
          <cell r="BE25">
            <v>11187808.84</v>
          </cell>
          <cell r="BF25">
            <v>6425396.46</v>
          </cell>
          <cell r="BG25">
            <v>9995519.5199999996</v>
          </cell>
          <cell r="BH25">
            <v>10330150.970000001</v>
          </cell>
          <cell r="BI25">
            <v>10485176.6</v>
          </cell>
          <cell r="BJ25">
            <v>10587851.310000001</v>
          </cell>
          <cell r="BK25">
            <v>16125004.050000001</v>
          </cell>
        </row>
        <row r="26">
          <cell r="Z26" t="str">
            <v>600</v>
          </cell>
          <cell r="AB26">
            <v>-1505669.8</v>
          </cell>
          <cell r="AC26">
            <v>-1505592.51</v>
          </cell>
          <cell r="AD26">
            <v>-1505549.46</v>
          </cell>
          <cell r="AE26">
            <v>-1505509.46</v>
          </cell>
          <cell r="AF26">
            <v>-1505470.51</v>
          </cell>
          <cell r="AG26">
            <v>-1505451.99</v>
          </cell>
          <cell r="AH26">
            <v>-1505434.29</v>
          </cell>
          <cell r="AI26">
            <v>-1505410.22</v>
          </cell>
          <cell r="AJ26">
            <v>-1505387.29</v>
          </cell>
          <cell r="AK26">
            <v>-1505369.51</v>
          </cell>
          <cell r="AL26">
            <v>-1505357.98</v>
          </cell>
          <cell r="AM26">
            <v>-1505348.36</v>
          </cell>
          <cell r="AN26">
            <v>-4868844.41</v>
          </cell>
          <cell r="AO26">
            <v>-4883520.1900000004</v>
          </cell>
          <cell r="AP26">
            <v>-4874867.47</v>
          </cell>
          <cell r="AQ26">
            <v>-4874829.1900000004</v>
          </cell>
          <cell r="AR26">
            <v>-4874769.12</v>
          </cell>
          <cell r="AS26">
            <v>-4874734.59</v>
          </cell>
          <cell r="AT26">
            <v>-4874677.4400000004</v>
          </cell>
          <cell r="AU26">
            <v>-4874624.0199999996</v>
          </cell>
          <cell r="AV26">
            <v>-4874565.54</v>
          </cell>
          <cell r="AW26">
            <v>-4874507.75</v>
          </cell>
          <cell r="AX26">
            <v>-4874442.55</v>
          </cell>
          <cell r="AY26">
            <v>-1505749.5</v>
          </cell>
          <cell r="AZ26">
            <v>-7974740.7699999996</v>
          </cell>
          <cell r="BA26">
            <v>-7996371.0599999996</v>
          </cell>
          <cell r="BB26">
            <v>-7996362.5499999998</v>
          </cell>
          <cell r="BC26">
            <v>-7996357.21</v>
          </cell>
          <cell r="BD26">
            <v>-8097826.75</v>
          </cell>
          <cell r="BE26">
            <v>-8106598.2599999998</v>
          </cell>
          <cell r="BF26">
            <v>-8106594.4100000001</v>
          </cell>
          <cell r="BG26">
            <v>-8106593.1799999997</v>
          </cell>
          <cell r="BH26">
            <v>-8106584.6299999999</v>
          </cell>
          <cell r="BI26">
            <v>-8106579.9100000001</v>
          </cell>
          <cell r="BJ26">
            <v>-8106575.3899999997</v>
          </cell>
          <cell r="BK26">
            <v>-4868849.63</v>
          </cell>
        </row>
        <row r="27">
          <cell r="Z27" t="str">
            <v>600</v>
          </cell>
          <cell r="AB27">
            <v>-90679539.180000007</v>
          </cell>
          <cell r="AC27">
            <v>-93409138.340000004</v>
          </cell>
          <cell r="AD27">
            <v>-99109614.790000007</v>
          </cell>
          <cell r="AE27">
            <v>-99920022.349999994</v>
          </cell>
          <cell r="AF27">
            <v>-102428584.04000001</v>
          </cell>
          <cell r="AG27">
            <v>-104141055.14</v>
          </cell>
          <cell r="AH27">
            <v>-105003738.13</v>
          </cell>
          <cell r="AI27">
            <v>-105597521.17</v>
          </cell>
          <cell r="AJ27">
            <v>-106633914.52</v>
          </cell>
          <cell r="AK27">
            <v>-106673686.95</v>
          </cell>
          <cell r="AL27">
            <v>-107229369.42</v>
          </cell>
          <cell r="AM27">
            <v>-110612666.98999999</v>
          </cell>
          <cell r="AN27">
            <v>-36288101.68</v>
          </cell>
          <cell r="AO27">
            <v>-38790133.479999997</v>
          </cell>
          <cell r="AP27">
            <v>-43014701.960000001</v>
          </cell>
          <cell r="AQ27">
            <v>-46022070.549999997</v>
          </cell>
          <cell r="AR27">
            <v>-50922584.420000002</v>
          </cell>
          <cell r="AS27">
            <v>-54370153.770000003</v>
          </cell>
          <cell r="AT27">
            <v>-60077014.18</v>
          </cell>
          <cell r="AU27">
            <v>-64836645.469999999</v>
          </cell>
          <cell r="AV27">
            <v>-68180063.980000004</v>
          </cell>
          <cell r="AW27">
            <v>-72756989.530000001</v>
          </cell>
          <cell r="AX27">
            <v>-75555181.269999996</v>
          </cell>
          <cell r="AY27">
            <v>-87707494.209999993</v>
          </cell>
          <cell r="AZ27">
            <v>-49289479.729999997</v>
          </cell>
          <cell r="BA27">
            <v>-49224029.780000001</v>
          </cell>
          <cell r="BB27">
            <v>-49265921.649999999</v>
          </cell>
          <cell r="BC27">
            <v>-49608876.909999996</v>
          </cell>
          <cell r="BD27">
            <v>-49617691.210000001</v>
          </cell>
          <cell r="BE27">
            <v>-49555440.369999997</v>
          </cell>
          <cell r="BF27">
            <v>-50000825.719999999</v>
          </cell>
          <cell r="BG27">
            <v>-50836648.170000002</v>
          </cell>
          <cell r="BH27">
            <v>-51271131.630000003</v>
          </cell>
          <cell r="BI27">
            <v>-52372056.659999996</v>
          </cell>
          <cell r="BJ27">
            <v>-53705308.810000002</v>
          </cell>
          <cell r="BK27">
            <v>-61366714.280000001</v>
          </cell>
        </row>
        <row r="28">
          <cell r="Z28" t="str">
            <v>600</v>
          </cell>
          <cell r="AB28">
            <v>-764850.01</v>
          </cell>
          <cell r="AC28">
            <v>-764850.01</v>
          </cell>
          <cell r="AD28">
            <v>-764850.01</v>
          </cell>
          <cell r="AE28">
            <v>-764850.01</v>
          </cell>
          <cell r="AF28">
            <v>-764850.01</v>
          </cell>
          <cell r="AG28">
            <v>-764850.01</v>
          </cell>
          <cell r="AH28">
            <v>-764850.01</v>
          </cell>
          <cell r="AI28">
            <v>-764850.01</v>
          </cell>
          <cell r="AJ28">
            <v>-764850.01</v>
          </cell>
          <cell r="AK28">
            <v>-764850.01</v>
          </cell>
          <cell r="AL28">
            <v>-764850.01</v>
          </cell>
          <cell r="AM28">
            <v>-764850.01</v>
          </cell>
          <cell r="AN28">
            <v>-764850.01</v>
          </cell>
          <cell r="AO28">
            <v>-764850.01</v>
          </cell>
          <cell r="AP28">
            <v>-764850.01</v>
          </cell>
          <cell r="AQ28">
            <v>-764850.01</v>
          </cell>
          <cell r="AR28">
            <v>-764850.01</v>
          </cell>
          <cell r="AS28">
            <v>-764850.01</v>
          </cell>
          <cell r="AT28">
            <v>-764850.01</v>
          </cell>
          <cell r="AU28">
            <v>-764850.01</v>
          </cell>
          <cell r="AV28">
            <v>-764850.01</v>
          </cell>
          <cell r="AW28">
            <v>-764850.01</v>
          </cell>
          <cell r="AX28">
            <v>-764850.01</v>
          </cell>
          <cell r="AY28">
            <v>-764850.01</v>
          </cell>
          <cell r="AZ28">
            <v>-764850.01</v>
          </cell>
          <cell r="BA28">
            <v>-764850.01</v>
          </cell>
          <cell r="BB28">
            <v>-764850.01</v>
          </cell>
          <cell r="BC28">
            <v>-764850.01</v>
          </cell>
          <cell r="BD28">
            <v>-764850.01</v>
          </cell>
          <cell r="BE28">
            <v>-764850.01</v>
          </cell>
          <cell r="BF28">
            <v>-764850.01</v>
          </cell>
          <cell r="BG28">
            <v>-764850.01</v>
          </cell>
          <cell r="BH28">
            <v>-764850.01</v>
          </cell>
          <cell r="BI28">
            <v>-764850.01</v>
          </cell>
          <cell r="BJ28">
            <v>-764850.01</v>
          </cell>
          <cell r="BK28">
            <v>-764850.01</v>
          </cell>
        </row>
        <row r="29">
          <cell r="Z29" t="str">
            <v>600</v>
          </cell>
          <cell r="AB29">
            <v>0</v>
          </cell>
          <cell r="AC29">
            <v>0</v>
          </cell>
          <cell r="AD29">
            <v>0</v>
          </cell>
          <cell r="AE29">
            <v>-24431.68</v>
          </cell>
          <cell r="AF29">
            <v>-30886.68</v>
          </cell>
          <cell r="AG29">
            <v>-34386.68</v>
          </cell>
          <cell r="AH29">
            <v>-33393.71</v>
          </cell>
          <cell r="AI29">
            <v>-46218.71</v>
          </cell>
          <cell r="AJ29">
            <v>-46218.71</v>
          </cell>
          <cell r="AK29">
            <v>-46218.71</v>
          </cell>
          <cell r="AL29">
            <v>-46218.71</v>
          </cell>
          <cell r="AM29">
            <v>-64018.71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142217.07999999999</v>
          </cell>
          <cell r="BA29">
            <v>142217.07999999999</v>
          </cell>
          <cell r="BB29">
            <v>103817.08</v>
          </cell>
          <cell r="BC29">
            <v>78751.08</v>
          </cell>
          <cell r="BD29">
            <v>35296.050000000003</v>
          </cell>
          <cell r="BE29">
            <v>33387.160000000003</v>
          </cell>
          <cell r="BF29">
            <v>29496.16</v>
          </cell>
          <cell r="BG29">
            <v>29237.69</v>
          </cell>
          <cell r="BH29">
            <v>24814.91</v>
          </cell>
          <cell r="BI29">
            <v>24278.400000000001</v>
          </cell>
          <cell r="BJ29">
            <v>5645.1</v>
          </cell>
          <cell r="BK29">
            <v>0</v>
          </cell>
        </row>
        <row r="30">
          <cell r="Z30" t="str">
            <v>600</v>
          </cell>
          <cell r="AB30">
            <v>-17036996.699999999</v>
          </cell>
          <cell r="AC30">
            <v>-16987809.719999999</v>
          </cell>
          <cell r="AD30">
            <v>-16935724.829999998</v>
          </cell>
          <cell r="AE30">
            <v>-16879123.98</v>
          </cell>
          <cell r="AF30">
            <v>-16825094.379999999</v>
          </cell>
          <cell r="AG30">
            <v>-16772406.74</v>
          </cell>
          <cell r="AH30">
            <v>-16716884.619999999</v>
          </cell>
          <cell r="AI30">
            <v>-16660968.380000001</v>
          </cell>
          <cell r="AJ30">
            <v>-16619621.18</v>
          </cell>
          <cell r="AK30">
            <v>-16565839.66</v>
          </cell>
          <cell r="AL30">
            <v>-16534034.630000001</v>
          </cell>
          <cell r="AM30">
            <v>-16525701.800000001</v>
          </cell>
          <cell r="AN30">
            <v>-17744419.43</v>
          </cell>
          <cell r="AO30">
            <v>-17699202.079999998</v>
          </cell>
          <cell r="AP30">
            <v>-17661509.59</v>
          </cell>
          <cell r="AQ30">
            <v>-17601661.649999999</v>
          </cell>
          <cell r="AR30">
            <v>-17537265.079999998</v>
          </cell>
          <cell r="AS30">
            <v>-17476865.079999998</v>
          </cell>
          <cell r="AT30">
            <v>-17415016.969999999</v>
          </cell>
          <cell r="AU30">
            <v>-17354225.239999998</v>
          </cell>
          <cell r="AV30">
            <v>-17268796.800000001</v>
          </cell>
          <cell r="AW30">
            <v>-17197327.98</v>
          </cell>
          <cell r="AX30">
            <v>-17143265.34</v>
          </cell>
          <cell r="AY30">
            <v>-17090559.329999998</v>
          </cell>
          <cell r="AZ30">
            <v>-18373615.84</v>
          </cell>
          <cell r="BA30">
            <v>-18336311.329999998</v>
          </cell>
          <cell r="BB30">
            <v>-18272292.739999998</v>
          </cell>
          <cell r="BC30">
            <v>-18263868.559999999</v>
          </cell>
          <cell r="BD30">
            <v>-18231259.640000001</v>
          </cell>
          <cell r="BE30">
            <v>-18141223.719999999</v>
          </cell>
          <cell r="BF30">
            <v>-18119721.870000001</v>
          </cell>
          <cell r="BG30">
            <v>-18041580.140000001</v>
          </cell>
          <cell r="BH30">
            <v>-17978142.059999999</v>
          </cell>
          <cell r="BI30">
            <v>-17901243.850000001</v>
          </cell>
          <cell r="BJ30">
            <v>-17838684.879999999</v>
          </cell>
          <cell r="BK30">
            <v>-17808252.129999999</v>
          </cell>
        </row>
        <row r="31">
          <cell r="Z31" t="str">
            <v>700</v>
          </cell>
          <cell r="AB31">
            <v>188382.73</v>
          </cell>
          <cell r="AC31">
            <v>183950.99</v>
          </cell>
          <cell r="AD31">
            <v>179035.95</v>
          </cell>
          <cell r="AE31">
            <v>175314.39</v>
          </cell>
          <cell r="AF31">
            <v>177178.54</v>
          </cell>
          <cell r="AG31">
            <v>180152.41</v>
          </cell>
          <cell r="AH31">
            <v>184139.27</v>
          </cell>
          <cell r="AI31">
            <v>184613.76000000001</v>
          </cell>
          <cell r="AJ31">
            <v>185236.53</v>
          </cell>
          <cell r="AK31">
            <v>136145.81</v>
          </cell>
          <cell r="AL31">
            <v>109704.51</v>
          </cell>
          <cell r="AM31">
            <v>35638.949999999997</v>
          </cell>
          <cell r="AN31">
            <v>97292.54</v>
          </cell>
          <cell r="AO31">
            <v>98187.78</v>
          </cell>
          <cell r="AP31">
            <v>94965.43</v>
          </cell>
          <cell r="AQ31">
            <v>102819.31</v>
          </cell>
          <cell r="AR31">
            <v>108922.01</v>
          </cell>
          <cell r="AS31">
            <v>116734.39</v>
          </cell>
          <cell r="AT31">
            <v>124941.49</v>
          </cell>
          <cell r="AU31">
            <v>133163.07</v>
          </cell>
          <cell r="AV31">
            <v>148230.84</v>
          </cell>
          <cell r="AW31">
            <v>154563.51999999999</v>
          </cell>
          <cell r="AX31">
            <v>182683.59</v>
          </cell>
          <cell r="AY31">
            <v>188047.83</v>
          </cell>
          <cell r="AZ31">
            <v>21745.3</v>
          </cell>
          <cell r="BA31">
            <v>20594.29</v>
          </cell>
          <cell r="BB31">
            <v>20980.2</v>
          </cell>
          <cell r="BC31">
            <v>26895.1</v>
          </cell>
          <cell r="BD31">
            <v>39266.1</v>
          </cell>
          <cell r="BE31">
            <v>51146.74</v>
          </cell>
          <cell r="BF31">
            <v>57353.38</v>
          </cell>
          <cell r="BG31">
            <v>62301.61</v>
          </cell>
          <cell r="BH31">
            <v>74625.100000000006</v>
          </cell>
          <cell r="BI31">
            <v>80143.42</v>
          </cell>
          <cell r="BJ31">
            <v>101290.16</v>
          </cell>
          <cell r="BK31">
            <v>102968.12</v>
          </cell>
        </row>
        <row r="32">
          <cell r="Z32" t="str">
            <v>700</v>
          </cell>
          <cell r="AB32">
            <v>-275369.46999999997</v>
          </cell>
          <cell r="AC32">
            <v>-282792.37</v>
          </cell>
          <cell r="AD32">
            <v>-358004.09</v>
          </cell>
          <cell r="AE32">
            <v>-364435.47</v>
          </cell>
          <cell r="AF32">
            <v>-404001.67</v>
          </cell>
          <cell r="AG32">
            <v>-410933.43</v>
          </cell>
          <cell r="AH32">
            <v>-257764.55</v>
          </cell>
          <cell r="AI32">
            <v>-304604.43</v>
          </cell>
          <cell r="AJ32">
            <v>-154918.39999999999</v>
          </cell>
          <cell r="AK32">
            <v>-159818.73000000001</v>
          </cell>
          <cell r="AL32">
            <v>-195123.54</v>
          </cell>
          <cell r="AM32">
            <v>-44663.51</v>
          </cell>
          <cell r="AN32">
            <v>-437030.87</v>
          </cell>
          <cell r="AO32">
            <v>-450719.02</v>
          </cell>
          <cell r="AP32">
            <v>-463894.48</v>
          </cell>
          <cell r="AQ32">
            <v>-542404.96</v>
          </cell>
          <cell r="AR32">
            <v>-564956.42000000004</v>
          </cell>
          <cell r="AS32">
            <v>-603844.84</v>
          </cell>
          <cell r="AT32">
            <v>-598117.43999999994</v>
          </cell>
          <cell r="AU32">
            <v>-647019.07999999996</v>
          </cell>
          <cell r="AV32">
            <v>-630572.27</v>
          </cell>
          <cell r="AW32">
            <v>-650990.75</v>
          </cell>
          <cell r="AX32">
            <v>-705542.47</v>
          </cell>
          <cell r="AY32">
            <v>-275369.46999999997</v>
          </cell>
          <cell r="AZ32">
            <v>-269099.15999999997</v>
          </cell>
          <cell r="BA32">
            <v>-274869.58</v>
          </cell>
          <cell r="BB32">
            <v>-313545.34999999998</v>
          </cell>
          <cell r="BC32">
            <v>-389124.2</v>
          </cell>
          <cell r="BD32">
            <v>-394695.26</v>
          </cell>
          <cell r="BE32">
            <v>-433034.61</v>
          </cell>
          <cell r="BF32">
            <v>-443364.78</v>
          </cell>
          <cell r="BG32">
            <v>-499764.35</v>
          </cell>
          <cell r="BH32">
            <v>-510255.93</v>
          </cell>
          <cell r="BI32">
            <v>-522807.89</v>
          </cell>
          <cell r="BJ32">
            <v>-561764.46</v>
          </cell>
          <cell r="BK32">
            <v>-437030.87</v>
          </cell>
        </row>
        <row r="33">
          <cell r="Z33" t="str">
            <v>900</v>
          </cell>
          <cell r="AB33">
            <v>-13215.07</v>
          </cell>
          <cell r="AC33">
            <v>-14215.07</v>
          </cell>
          <cell r="AD33">
            <v>-14215.07</v>
          </cell>
          <cell r="AE33">
            <v>-14215.07</v>
          </cell>
          <cell r="AF33">
            <v>-14215.07</v>
          </cell>
          <cell r="AG33">
            <v>-14215.07</v>
          </cell>
          <cell r="AH33">
            <v>-14215.07</v>
          </cell>
          <cell r="AI33">
            <v>-14215.07</v>
          </cell>
          <cell r="AJ33">
            <v>-14215.07</v>
          </cell>
          <cell r="AK33">
            <v>-14215.07</v>
          </cell>
          <cell r="AL33">
            <v>-14215.07</v>
          </cell>
          <cell r="AM33">
            <v>-14215.07</v>
          </cell>
          <cell r="AN33">
            <v>-13215.07</v>
          </cell>
          <cell r="AO33">
            <v>-13215.07</v>
          </cell>
          <cell r="AP33">
            <v>-13215.07</v>
          </cell>
          <cell r="AQ33">
            <v>-13215.07</v>
          </cell>
          <cell r="AR33">
            <v>-13215.07</v>
          </cell>
          <cell r="AS33">
            <v>-13215.07</v>
          </cell>
          <cell r="AT33">
            <v>-13215.07</v>
          </cell>
          <cell r="AU33">
            <v>-13215.07</v>
          </cell>
          <cell r="AV33">
            <v>-13215.07</v>
          </cell>
          <cell r="AW33">
            <v>-13215.07</v>
          </cell>
          <cell r="AX33">
            <v>-13215.07</v>
          </cell>
          <cell r="AY33">
            <v>-13215.07</v>
          </cell>
          <cell r="AZ33">
            <v>-12215.07</v>
          </cell>
          <cell r="BA33">
            <v>-12215.07</v>
          </cell>
          <cell r="BB33">
            <v>-12215.07</v>
          </cell>
          <cell r="BC33">
            <v>-12215.07</v>
          </cell>
          <cell r="BD33">
            <v>-12215.07</v>
          </cell>
          <cell r="BE33">
            <v>-12215.07</v>
          </cell>
          <cell r="BF33">
            <v>-12215.07</v>
          </cell>
          <cell r="BG33">
            <v>-12215.07</v>
          </cell>
          <cell r="BH33">
            <v>-12215.07</v>
          </cell>
          <cell r="BI33">
            <v>-12215.07</v>
          </cell>
          <cell r="BJ33">
            <v>-12215.07</v>
          </cell>
          <cell r="BK33">
            <v>-13215.07</v>
          </cell>
        </row>
        <row r="34">
          <cell r="Z34" t="str">
            <v>900</v>
          </cell>
          <cell r="AB34">
            <v>147824.56</v>
          </cell>
          <cell r="AC34">
            <v>134790.6</v>
          </cell>
          <cell r="AD34">
            <v>140915.24</v>
          </cell>
          <cell r="AE34">
            <v>143760.64000000001</v>
          </cell>
          <cell r="AF34">
            <v>148760.85</v>
          </cell>
          <cell r="AG34">
            <v>159976</v>
          </cell>
          <cell r="AH34">
            <v>159356.84</v>
          </cell>
          <cell r="AI34">
            <v>151471.26999999999</v>
          </cell>
          <cell r="AJ34">
            <v>151531.4</v>
          </cell>
          <cell r="AK34">
            <v>145804.54999999999</v>
          </cell>
          <cell r="AL34">
            <v>162303.43</v>
          </cell>
          <cell r="AM34">
            <v>166505.29999999999</v>
          </cell>
          <cell r="AN34">
            <v>123954.33</v>
          </cell>
          <cell r="AO34">
            <v>129083.34</v>
          </cell>
          <cell r="AP34">
            <v>126393.27</v>
          </cell>
          <cell r="AQ34">
            <v>157799.66</v>
          </cell>
          <cell r="AR34">
            <v>157587.98000000001</v>
          </cell>
          <cell r="AS34">
            <v>150698.01999999999</v>
          </cell>
          <cell r="AT34">
            <v>148922.79</v>
          </cell>
          <cell r="AU34">
            <v>149128.88</v>
          </cell>
          <cell r="AV34">
            <v>172076.2</v>
          </cell>
          <cell r="AW34">
            <v>163052.03</v>
          </cell>
          <cell r="AX34">
            <v>159707.9</v>
          </cell>
          <cell r="AY34">
            <v>157033</v>
          </cell>
          <cell r="AZ34">
            <v>98622.73</v>
          </cell>
          <cell r="BA34">
            <v>102005.98</v>
          </cell>
          <cell r="BB34">
            <v>103643</v>
          </cell>
          <cell r="BC34">
            <v>119249.43</v>
          </cell>
          <cell r="BD34">
            <v>132137.28</v>
          </cell>
          <cell r="BE34">
            <v>131216.29</v>
          </cell>
          <cell r="BF34">
            <v>129892.12</v>
          </cell>
          <cell r="BG34">
            <v>126996.06</v>
          </cell>
          <cell r="BH34">
            <v>130105.43</v>
          </cell>
          <cell r="BI34">
            <v>151876.97</v>
          </cell>
          <cell r="BJ34">
            <v>154733.60999999999</v>
          </cell>
          <cell r="BK34">
            <v>118820.8</v>
          </cell>
        </row>
        <row r="35">
          <cell r="Z35" t="str">
            <v/>
          </cell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</row>
        <row r="36">
          <cell r="Z36" t="str">
            <v/>
          </cell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</row>
        <row r="37">
          <cell r="Z37" t="str">
            <v/>
          </cell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</row>
        <row r="38">
          <cell r="Z38" t="str">
            <v/>
          </cell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</row>
        <row r="39">
          <cell r="Z39" t="str">
            <v/>
          </cell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</row>
        <row r="40">
          <cell r="Z40" t="str">
            <v/>
          </cell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</row>
        <row r="41">
          <cell r="Z41" t="str">
            <v/>
          </cell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</row>
        <row r="42">
          <cell r="Z42" t="str">
            <v/>
          </cell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</row>
        <row r="43">
          <cell r="Z43" t="str">
            <v/>
          </cell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</row>
        <row r="44">
          <cell r="Z44" t="str">
            <v/>
          </cell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</row>
        <row r="45">
          <cell r="Z45" t="str">
            <v/>
          </cell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</row>
        <row r="46">
          <cell r="Z46" t="str">
            <v/>
          </cell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</row>
        <row r="47">
          <cell r="Z47" t="str">
            <v/>
          </cell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</row>
        <row r="48">
          <cell r="Z48" t="str">
            <v/>
          </cell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</row>
        <row r="49">
          <cell r="Z49" t="str">
            <v/>
          </cell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</row>
        <row r="50">
          <cell r="Z50" t="str">
            <v/>
          </cell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</row>
        <row r="51">
          <cell r="Z51" t="str">
            <v/>
          </cell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/>
          <cell r="BG51"/>
          <cell r="BH51"/>
          <cell r="BI51"/>
          <cell r="BJ51"/>
          <cell r="BK51"/>
        </row>
        <row r="52">
          <cell r="Z52" t="str">
            <v/>
          </cell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</row>
        <row r="53">
          <cell r="Z53" t="str">
            <v/>
          </cell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</row>
        <row r="54">
          <cell r="Z54" t="str">
            <v/>
          </cell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</row>
        <row r="55">
          <cell r="Z55" t="str">
            <v/>
          </cell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</row>
        <row r="56">
          <cell r="Z56" t="str">
            <v/>
          </cell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/>
          <cell r="BG56"/>
          <cell r="BH56"/>
          <cell r="BI56"/>
          <cell r="BJ56"/>
          <cell r="BK56"/>
        </row>
        <row r="57">
          <cell r="Z57" t="str">
            <v/>
          </cell>
          <cell r="AB57"/>
          <cell r="AC57"/>
          <cell r="AD57"/>
          <cell r="AE57"/>
          <cell r="AF57"/>
          <cell r="AG57"/>
          <cell r="AH57"/>
          <cell r="AI57"/>
          <cell r="AJ57"/>
          <cell r="AK57"/>
          <cell r="AL57"/>
          <cell r="AM57"/>
          <cell r="AN57"/>
          <cell r="AO57"/>
          <cell r="AP57"/>
          <cell r="AQ57"/>
          <cell r="AR57"/>
          <cell r="AS57"/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  <cell r="BH57"/>
          <cell r="BI57"/>
          <cell r="BJ57"/>
          <cell r="BK57"/>
        </row>
        <row r="58">
          <cell r="Z58" t="str">
            <v/>
          </cell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</row>
        <row r="59">
          <cell r="Z59" t="str">
            <v/>
          </cell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  <cell r="AN59"/>
          <cell r="AO59"/>
          <cell r="AP59"/>
          <cell r="AQ59"/>
          <cell r="AR59"/>
          <cell r="AS59"/>
          <cell r="AT59"/>
          <cell r="AU59"/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/>
          <cell r="BG59"/>
          <cell r="BH59"/>
          <cell r="BI59"/>
          <cell r="BJ59"/>
          <cell r="BK59"/>
        </row>
        <row r="60">
          <cell r="Z60" t="str">
            <v/>
          </cell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  <cell r="AN60"/>
          <cell r="AO60"/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</row>
        <row r="61">
          <cell r="Z61" t="str">
            <v/>
          </cell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/>
          <cell r="AN61"/>
          <cell r="AO61"/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</row>
        <row r="62">
          <cell r="Z62" t="str">
            <v/>
          </cell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</row>
        <row r="63">
          <cell r="Z63" t="str">
            <v/>
          </cell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/>
          <cell r="AN63"/>
          <cell r="AO63"/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</row>
        <row r="64">
          <cell r="Z64" t="str">
            <v/>
          </cell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/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</row>
        <row r="65">
          <cell r="Z65" t="str">
            <v/>
          </cell>
          <cell r="AB65"/>
          <cell r="AC65"/>
          <cell r="AD65"/>
          <cell r="AE65"/>
          <cell r="AF65"/>
          <cell r="AG65"/>
          <cell r="AH65"/>
          <cell r="AI65"/>
          <cell r="AJ65"/>
          <cell r="AK65"/>
          <cell r="AL65"/>
          <cell r="AM65"/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</row>
        <row r="66">
          <cell r="Z66" t="str">
            <v/>
          </cell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  <cell r="AN66"/>
          <cell r="AO66"/>
          <cell r="AP66"/>
          <cell r="AQ66"/>
          <cell r="AR66"/>
          <cell r="AS66"/>
          <cell r="AT66"/>
          <cell r="AU66"/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  <cell r="BH66"/>
          <cell r="BI66"/>
          <cell r="BJ66"/>
          <cell r="BK66"/>
        </row>
        <row r="67">
          <cell r="Z67" t="str">
            <v/>
          </cell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  <cell r="BH67"/>
          <cell r="BI67"/>
          <cell r="BJ67"/>
          <cell r="BK67"/>
        </row>
        <row r="68">
          <cell r="Z68" t="str">
            <v/>
          </cell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/>
          <cell r="BG68"/>
          <cell r="BH68"/>
          <cell r="BI68"/>
          <cell r="BJ68"/>
          <cell r="BK68"/>
        </row>
        <row r="69">
          <cell r="Z69" t="str">
            <v/>
          </cell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/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  <cell r="BH69"/>
          <cell r="BI69"/>
          <cell r="BJ69"/>
          <cell r="BK69"/>
        </row>
        <row r="70">
          <cell r="Z70" t="str">
            <v/>
          </cell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/>
          <cell r="AN70"/>
          <cell r="AO70"/>
          <cell r="AP70"/>
          <cell r="AQ70"/>
          <cell r="AR70"/>
          <cell r="AS70"/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  <cell r="BH70"/>
          <cell r="BI70"/>
          <cell r="BJ70"/>
          <cell r="BK70"/>
        </row>
        <row r="71">
          <cell r="Z71" t="str">
            <v/>
          </cell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  <cell r="AN71"/>
          <cell r="AO71"/>
          <cell r="AP71"/>
          <cell r="AQ71"/>
          <cell r="AR71"/>
          <cell r="AS71"/>
          <cell r="AT71"/>
          <cell r="AU71"/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/>
          <cell r="BG71"/>
          <cell r="BH71"/>
          <cell r="BI71"/>
          <cell r="BJ71"/>
          <cell r="BK71"/>
        </row>
        <row r="72">
          <cell r="Z72" t="str">
            <v/>
          </cell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  <cell r="AN72"/>
          <cell r="AO72"/>
          <cell r="AP72"/>
          <cell r="AQ72"/>
          <cell r="AR72"/>
          <cell r="AS72"/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/>
          <cell r="BG72"/>
          <cell r="BH72"/>
          <cell r="BI72"/>
          <cell r="BJ72"/>
          <cell r="BK72"/>
        </row>
        <row r="73">
          <cell r="Z73" t="str">
            <v/>
          </cell>
          <cell r="AB73"/>
          <cell r="AC73"/>
          <cell r="AD73"/>
          <cell r="AE73"/>
          <cell r="AF73"/>
          <cell r="AG73"/>
          <cell r="AH73"/>
          <cell r="AI73"/>
          <cell r="AJ73"/>
          <cell r="AK73"/>
          <cell r="AL73"/>
          <cell r="AM73"/>
          <cell r="AN73"/>
          <cell r="AO73"/>
          <cell r="AP73"/>
          <cell r="AQ73"/>
          <cell r="AR73"/>
          <cell r="AS73"/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/>
          <cell r="BG73"/>
          <cell r="BH73"/>
          <cell r="BI73"/>
          <cell r="BJ73"/>
          <cell r="BK73"/>
        </row>
        <row r="74">
          <cell r="Z74" t="str">
            <v/>
          </cell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/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/>
          <cell r="BG74"/>
          <cell r="BH74"/>
          <cell r="BI74"/>
          <cell r="BJ74"/>
          <cell r="BK74"/>
        </row>
        <row r="75">
          <cell r="Z75" t="str">
            <v/>
          </cell>
          <cell r="AB75"/>
          <cell r="AC75"/>
          <cell r="AD75"/>
          <cell r="AE75"/>
          <cell r="AF75"/>
          <cell r="AG75"/>
          <cell r="AH75"/>
          <cell r="AI75"/>
          <cell r="AJ75"/>
          <cell r="AK75"/>
          <cell r="AL75"/>
          <cell r="AM75"/>
          <cell r="AN75"/>
          <cell r="AO75"/>
          <cell r="AP75"/>
          <cell r="AQ75"/>
          <cell r="AR75"/>
          <cell r="AS75"/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/>
          <cell r="BG75"/>
          <cell r="BH75"/>
          <cell r="BI75"/>
          <cell r="BJ75"/>
          <cell r="BK75"/>
        </row>
        <row r="76">
          <cell r="Z76" t="str">
            <v/>
          </cell>
          <cell r="AB76"/>
          <cell r="AC76"/>
          <cell r="AD76"/>
          <cell r="AE76"/>
          <cell r="AF76"/>
          <cell r="AG76"/>
          <cell r="AH76"/>
          <cell r="AI76"/>
          <cell r="AJ76"/>
          <cell r="AK76"/>
          <cell r="AL76"/>
          <cell r="AM76"/>
          <cell r="AN76"/>
          <cell r="AO76"/>
          <cell r="AP76"/>
          <cell r="AQ76"/>
          <cell r="AR76"/>
          <cell r="AS76"/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/>
          <cell r="BG76"/>
          <cell r="BH76"/>
          <cell r="BI76"/>
          <cell r="BJ76"/>
          <cell r="BK76"/>
        </row>
        <row r="77">
          <cell r="Z77" t="str">
            <v/>
          </cell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/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/>
          <cell r="BG77"/>
          <cell r="BH77"/>
          <cell r="BI77"/>
          <cell r="BJ77"/>
          <cell r="BK77"/>
        </row>
        <row r="78">
          <cell r="Z78" t="str">
            <v/>
          </cell>
          <cell r="AB78"/>
          <cell r="AC78"/>
          <cell r="AD78"/>
          <cell r="AE78"/>
          <cell r="AF78"/>
          <cell r="AG78"/>
          <cell r="AH78"/>
          <cell r="AI78"/>
          <cell r="AJ78"/>
          <cell r="AK78"/>
          <cell r="AL78"/>
          <cell r="AM78"/>
          <cell r="AN78"/>
          <cell r="AO78"/>
          <cell r="AP78"/>
          <cell r="AQ78"/>
          <cell r="AR78"/>
          <cell r="AS78"/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/>
          <cell r="BG78"/>
          <cell r="BH78"/>
          <cell r="BI78"/>
          <cell r="BJ78"/>
          <cell r="BK78"/>
        </row>
        <row r="79">
          <cell r="Z79" t="str">
            <v/>
          </cell>
          <cell r="AB79"/>
          <cell r="AC79"/>
          <cell r="AD79"/>
          <cell r="AE79"/>
          <cell r="AF79"/>
          <cell r="AG79"/>
          <cell r="AH79"/>
          <cell r="AI79"/>
          <cell r="AJ79"/>
          <cell r="AK79"/>
          <cell r="AL79"/>
          <cell r="AM79"/>
          <cell r="AN79"/>
          <cell r="AO79"/>
          <cell r="AP79"/>
          <cell r="AQ79"/>
          <cell r="AR79"/>
          <cell r="AS79"/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/>
          <cell r="BG79"/>
          <cell r="BH79"/>
          <cell r="BI79"/>
          <cell r="BJ79"/>
          <cell r="BK79"/>
        </row>
        <row r="80">
          <cell r="Z80" t="str">
            <v/>
          </cell>
          <cell r="AB80"/>
          <cell r="AC80"/>
          <cell r="AD80"/>
          <cell r="AE80"/>
          <cell r="AF80"/>
          <cell r="AG80"/>
          <cell r="AH80"/>
          <cell r="AI80"/>
          <cell r="AJ80"/>
          <cell r="AK80"/>
          <cell r="AL80"/>
          <cell r="AM80"/>
          <cell r="AN80"/>
          <cell r="AO80"/>
          <cell r="AP80"/>
          <cell r="AQ80"/>
          <cell r="AR80"/>
          <cell r="AS80"/>
          <cell r="AT80"/>
          <cell r="AU80"/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/>
          <cell r="BG80"/>
          <cell r="BH80"/>
          <cell r="BI80"/>
          <cell r="BJ80"/>
          <cell r="BK80"/>
        </row>
        <row r="81">
          <cell r="Z81" t="str">
            <v/>
          </cell>
          <cell r="AB81"/>
          <cell r="AC81"/>
          <cell r="AD81"/>
          <cell r="AE81"/>
          <cell r="AF81"/>
          <cell r="AG81"/>
          <cell r="AH81"/>
          <cell r="AI81"/>
          <cell r="AJ81"/>
          <cell r="AK81"/>
          <cell r="AL81"/>
          <cell r="AM81"/>
          <cell r="AN81"/>
          <cell r="AO81"/>
          <cell r="AP81"/>
          <cell r="AQ81"/>
          <cell r="AR81"/>
          <cell r="AS81"/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/>
          <cell r="BG81"/>
          <cell r="BH81"/>
          <cell r="BI81"/>
          <cell r="BJ81"/>
          <cell r="BK81"/>
        </row>
        <row r="82">
          <cell r="Z82" t="str">
            <v/>
          </cell>
          <cell r="AB82"/>
          <cell r="AC82"/>
          <cell r="AD82"/>
          <cell r="AE82"/>
          <cell r="AF82"/>
          <cell r="AG82"/>
          <cell r="AH82"/>
          <cell r="AI82"/>
          <cell r="AJ82"/>
          <cell r="AK82"/>
          <cell r="AL82"/>
          <cell r="AM82"/>
          <cell r="AN82"/>
          <cell r="AO82"/>
          <cell r="AP82"/>
          <cell r="AQ82"/>
          <cell r="AR82"/>
          <cell r="AS82"/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/>
          <cell r="BG82"/>
          <cell r="BH82"/>
          <cell r="BI82"/>
          <cell r="BJ82"/>
          <cell r="BK82"/>
        </row>
        <row r="83">
          <cell r="Z83" t="str">
            <v/>
          </cell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/>
          <cell r="AN83"/>
          <cell r="AO83"/>
          <cell r="AP83"/>
          <cell r="AQ83"/>
          <cell r="AR83"/>
          <cell r="AS83"/>
          <cell r="AT83"/>
          <cell r="AU83"/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  <cell r="BH83"/>
          <cell r="BI83"/>
          <cell r="BJ83"/>
          <cell r="BK83"/>
        </row>
        <row r="84">
          <cell r="Z84" t="str">
            <v/>
          </cell>
          <cell r="AB84"/>
          <cell r="AC84"/>
          <cell r="AD84"/>
          <cell r="AE84"/>
          <cell r="AF84"/>
          <cell r="AG84"/>
          <cell r="AH84"/>
          <cell r="AI84"/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  <cell r="BH84"/>
          <cell r="BI84"/>
          <cell r="BJ84"/>
          <cell r="BK84"/>
        </row>
        <row r="85">
          <cell r="Z85" t="str">
            <v/>
          </cell>
          <cell r="AB85"/>
          <cell r="AC85"/>
          <cell r="AD85"/>
          <cell r="AE85"/>
          <cell r="AF85"/>
          <cell r="AG85"/>
          <cell r="AH85"/>
          <cell r="AI85"/>
          <cell r="AJ85"/>
          <cell r="AK85"/>
          <cell r="AL85"/>
          <cell r="AM85"/>
          <cell r="AN85"/>
          <cell r="AO85"/>
          <cell r="AP85"/>
          <cell r="AQ85"/>
          <cell r="AR85"/>
          <cell r="AS85"/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  <cell r="BH85"/>
          <cell r="BI85"/>
          <cell r="BJ85"/>
          <cell r="BK85"/>
        </row>
        <row r="86">
          <cell r="Z86" t="str">
            <v/>
          </cell>
          <cell r="AB86"/>
          <cell r="AC86"/>
          <cell r="AD86"/>
          <cell r="AE86"/>
          <cell r="AF86"/>
          <cell r="AG86"/>
          <cell r="AH86"/>
          <cell r="AI86"/>
          <cell r="AJ86"/>
          <cell r="AK86"/>
          <cell r="AL86"/>
          <cell r="AM86"/>
          <cell r="AN86"/>
          <cell r="AO86"/>
          <cell r="AP86"/>
          <cell r="AQ86"/>
          <cell r="AR86"/>
          <cell r="AS86"/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/>
          <cell r="BG86"/>
          <cell r="BH86"/>
          <cell r="BI86"/>
          <cell r="BJ86"/>
          <cell r="BK86"/>
        </row>
        <row r="87">
          <cell r="Z87" t="str">
            <v/>
          </cell>
          <cell r="AB87"/>
          <cell r="AC87"/>
          <cell r="AD87"/>
          <cell r="AE87"/>
          <cell r="AF87"/>
          <cell r="AG87"/>
          <cell r="AH87"/>
          <cell r="AI87"/>
          <cell r="AJ87"/>
          <cell r="AK87"/>
          <cell r="AL87"/>
          <cell r="AM87"/>
          <cell r="AN87"/>
          <cell r="AO87"/>
          <cell r="AP87"/>
          <cell r="AQ87"/>
          <cell r="AR87"/>
          <cell r="AS87"/>
          <cell r="AT87"/>
          <cell r="AU87"/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/>
          <cell r="BG87"/>
          <cell r="BH87"/>
          <cell r="BI87"/>
          <cell r="BJ87"/>
          <cell r="BK87"/>
        </row>
        <row r="88">
          <cell r="Z88" t="str">
            <v/>
          </cell>
          <cell r="AB88"/>
          <cell r="AC88"/>
          <cell r="AD88"/>
          <cell r="AE88"/>
          <cell r="AF88"/>
          <cell r="AG88"/>
          <cell r="AH88"/>
          <cell r="AI88"/>
          <cell r="AJ88"/>
          <cell r="AK88"/>
          <cell r="AL88"/>
          <cell r="AM88"/>
          <cell r="AN88"/>
          <cell r="AO88"/>
          <cell r="AP88"/>
          <cell r="AQ88"/>
          <cell r="AR88"/>
          <cell r="AS88"/>
          <cell r="AT88"/>
          <cell r="AU88"/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/>
          <cell r="BG88"/>
          <cell r="BH88"/>
          <cell r="BI88"/>
          <cell r="BJ88"/>
          <cell r="BK88"/>
        </row>
        <row r="89">
          <cell r="Z89" t="str">
            <v/>
          </cell>
          <cell r="AB89"/>
          <cell r="AC89"/>
          <cell r="AD89"/>
          <cell r="AE89"/>
          <cell r="AF89"/>
          <cell r="AG89"/>
          <cell r="AH89"/>
          <cell r="AI89"/>
          <cell r="AJ89"/>
          <cell r="AK89"/>
          <cell r="AL89"/>
          <cell r="AM89"/>
          <cell r="AN89"/>
          <cell r="AO89"/>
          <cell r="AP89"/>
          <cell r="AQ89"/>
          <cell r="AR89"/>
          <cell r="AS89"/>
          <cell r="AT89"/>
          <cell r="AU89"/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/>
          <cell r="BG89"/>
          <cell r="BH89"/>
          <cell r="BI89"/>
          <cell r="BJ89"/>
          <cell r="BK89"/>
        </row>
        <row r="90">
          <cell r="Z90" t="str">
            <v/>
          </cell>
          <cell r="AB90"/>
          <cell r="AC90"/>
          <cell r="AD90"/>
          <cell r="AE90"/>
          <cell r="AF90"/>
          <cell r="AG90"/>
          <cell r="AH90"/>
          <cell r="AI90"/>
          <cell r="AJ90"/>
          <cell r="AK90"/>
          <cell r="AL90"/>
          <cell r="AM90"/>
          <cell r="AN90"/>
          <cell r="AO90"/>
          <cell r="AP90"/>
          <cell r="AQ90"/>
          <cell r="AR90"/>
          <cell r="AS90"/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  <cell r="BH90"/>
          <cell r="BI90"/>
          <cell r="BJ90"/>
          <cell r="BK90"/>
        </row>
        <row r="91">
          <cell r="Z91" t="str">
            <v/>
          </cell>
          <cell r="AB91"/>
          <cell r="AC91"/>
          <cell r="AD91"/>
          <cell r="AE91"/>
          <cell r="AF91"/>
          <cell r="AG91"/>
          <cell r="AH91"/>
          <cell r="AI91"/>
          <cell r="AJ91"/>
          <cell r="AK91"/>
          <cell r="AL91"/>
          <cell r="AM91"/>
          <cell r="AN91"/>
          <cell r="AO91"/>
          <cell r="AP91"/>
          <cell r="AQ91"/>
          <cell r="AR91"/>
          <cell r="AS91"/>
          <cell r="AT91"/>
          <cell r="AU91"/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/>
          <cell r="BG91"/>
          <cell r="BH91"/>
          <cell r="BI91"/>
          <cell r="BJ91"/>
          <cell r="BK91"/>
        </row>
        <row r="92">
          <cell r="Z92" t="str">
            <v/>
          </cell>
          <cell r="AB92"/>
          <cell r="AC92"/>
          <cell r="AD92"/>
          <cell r="AE92"/>
          <cell r="AF92"/>
          <cell r="AG92"/>
          <cell r="AH92"/>
          <cell r="AI92"/>
          <cell r="AJ92"/>
          <cell r="AK92"/>
          <cell r="AL92"/>
          <cell r="AM92"/>
          <cell r="AN92"/>
          <cell r="AO92"/>
          <cell r="AP92"/>
          <cell r="AQ92"/>
          <cell r="AR92"/>
          <cell r="AS92"/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/>
          <cell r="BG92"/>
          <cell r="BH92"/>
          <cell r="BI92"/>
          <cell r="BJ92"/>
          <cell r="BK92"/>
        </row>
        <row r="93">
          <cell r="Z93" t="str">
            <v/>
          </cell>
          <cell r="AB93"/>
          <cell r="AC93"/>
          <cell r="AD93"/>
          <cell r="AE93"/>
          <cell r="AF93"/>
          <cell r="AG93"/>
          <cell r="AH93"/>
          <cell r="AI93"/>
          <cell r="AJ93"/>
          <cell r="AK93"/>
          <cell r="AL93"/>
          <cell r="AM93"/>
          <cell r="AN93"/>
          <cell r="AO93"/>
          <cell r="AP93"/>
          <cell r="AQ93"/>
          <cell r="AR93"/>
          <cell r="AS93"/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/>
          <cell r="BG93"/>
          <cell r="BH93"/>
          <cell r="BI93"/>
          <cell r="BJ93"/>
          <cell r="BK93"/>
        </row>
        <row r="94">
          <cell r="Z94" t="str">
            <v/>
          </cell>
          <cell r="AB94"/>
          <cell r="AC94"/>
          <cell r="AD94"/>
          <cell r="AE94"/>
          <cell r="AF94"/>
          <cell r="AG94"/>
          <cell r="AH94"/>
          <cell r="AI94"/>
          <cell r="AJ94"/>
          <cell r="AK94"/>
          <cell r="AL94"/>
          <cell r="AM94"/>
          <cell r="AN94"/>
          <cell r="AO94"/>
          <cell r="AP94"/>
          <cell r="AQ94"/>
          <cell r="AR94"/>
          <cell r="AS94"/>
          <cell r="AT94"/>
          <cell r="AU94"/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/>
          <cell r="BG94"/>
          <cell r="BH94"/>
          <cell r="BI94"/>
          <cell r="BJ94"/>
          <cell r="BK94"/>
        </row>
        <row r="95">
          <cell r="Z95" t="str">
            <v/>
          </cell>
          <cell r="AB95"/>
          <cell r="AC95"/>
          <cell r="AD95"/>
          <cell r="AE95"/>
          <cell r="AF95"/>
          <cell r="AG95"/>
          <cell r="AH95"/>
          <cell r="AI95"/>
          <cell r="AJ95"/>
          <cell r="AK95"/>
          <cell r="AL95"/>
          <cell r="AM95"/>
          <cell r="AN95"/>
          <cell r="AO95"/>
          <cell r="AP95"/>
          <cell r="AQ95"/>
          <cell r="AR95"/>
          <cell r="AS95"/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  <cell r="BH95"/>
          <cell r="BI95"/>
          <cell r="BJ95"/>
          <cell r="BK95"/>
        </row>
        <row r="96">
          <cell r="Z96" t="str">
            <v/>
          </cell>
          <cell r="AB96"/>
          <cell r="AC96"/>
          <cell r="AD96"/>
          <cell r="AE96"/>
          <cell r="AF96"/>
          <cell r="AG96"/>
          <cell r="AH96"/>
          <cell r="AI96"/>
          <cell r="AJ96"/>
          <cell r="AK96"/>
          <cell r="AL96"/>
          <cell r="AM96"/>
          <cell r="AN96"/>
          <cell r="AO96"/>
          <cell r="AP96"/>
          <cell r="AQ96"/>
          <cell r="AR96"/>
          <cell r="AS96"/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/>
          <cell r="BG96"/>
          <cell r="BH96"/>
          <cell r="BI96"/>
          <cell r="BJ96"/>
          <cell r="BK96"/>
        </row>
        <row r="97">
          <cell r="Z97" t="str">
            <v/>
          </cell>
          <cell r="AB97"/>
          <cell r="AC97"/>
          <cell r="AD97"/>
          <cell r="AE97"/>
          <cell r="AF97"/>
          <cell r="AG97"/>
          <cell r="AH97"/>
          <cell r="AI97"/>
          <cell r="AJ97"/>
          <cell r="AK97"/>
          <cell r="AL97"/>
          <cell r="AM97"/>
          <cell r="AN97"/>
          <cell r="AO97"/>
          <cell r="AP97"/>
          <cell r="AQ97"/>
          <cell r="AR97"/>
          <cell r="AS97"/>
          <cell r="AT97"/>
          <cell r="AU97"/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/>
          <cell r="BG97"/>
          <cell r="BH97"/>
          <cell r="BI97"/>
          <cell r="BJ97"/>
          <cell r="BK97"/>
        </row>
        <row r="98">
          <cell r="Z98" t="str">
            <v/>
          </cell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/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  <cell r="BH98"/>
          <cell r="BI98"/>
          <cell r="BJ98"/>
          <cell r="BK98"/>
        </row>
        <row r="99">
          <cell r="Z99" t="str">
            <v/>
          </cell>
          <cell r="AB99"/>
          <cell r="AC99"/>
          <cell r="AD99"/>
          <cell r="AE99"/>
          <cell r="AF99"/>
          <cell r="AG99"/>
          <cell r="AH99"/>
          <cell r="AI99"/>
          <cell r="AJ99"/>
          <cell r="AK99"/>
          <cell r="AL99"/>
          <cell r="AM99"/>
          <cell r="AN99"/>
          <cell r="AO99"/>
          <cell r="AP99"/>
          <cell r="AQ99"/>
          <cell r="AR99"/>
          <cell r="AS99"/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/>
          <cell r="BG99"/>
          <cell r="BH99"/>
          <cell r="BI99"/>
          <cell r="BJ99"/>
          <cell r="BK99"/>
        </row>
        <row r="100">
          <cell r="Z100" t="str">
            <v/>
          </cell>
          <cell r="AB100"/>
          <cell r="AC100"/>
          <cell r="AD100"/>
          <cell r="AE100"/>
          <cell r="AF100"/>
          <cell r="AG100"/>
          <cell r="AH100"/>
          <cell r="AI100"/>
          <cell r="AJ100"/>
          <cell r="AK100"/>
          <cell r="AL100"/>
          <cell r="AM100"/>
          <cell r="AN100"/>
          <cell r="AO100"/>
          <cell r="AP100"/>
          <cell r="AQ100"/>
          <cell r="AR100"/>
          <cell r="AS100"/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/>
          <cell r="BG100"/>
          <cell r="BH100"/>
          <cell r="BI100"/>
          <cell r="BJ100"/>
          <cell r="BK100"/>
        </row>
        <row r="101">
          <cell r="Z101" t="str">
            <v/>
          </cell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  <cell r="AN101"/>
          <cell r="AO101"/>
          <cell r="AP101"/>
          <cell r="AQ101"/>
          <cell r="AR101"/>
          <cell r="AS101"/>
          <cell r="AT101"/>
          <cell r="AU101"/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/>
          <cell r="BG101"/>
          <cell r="BH101"/>
          <cell r="BI101"/>
          <cell r="BJ101"/>
          <cell r="BK101"/>
        </row>
        <row r="102">
          <cell r="Z102" t="str">
            <v/>
          </cell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/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/>
          <cell r="BG102"/>
          <cell r="BH102"/>
          <cell r="BI102"/>
          <cell r="BJ102"/>
          <cell r="BK102"/>
        </row>
        <row r="103">
          <cell r="Z103" t="str">
            <v/>
          </cell>
          <cell r="AB103"/>
          <cell r="AC103"/>
          <cell r="AD103"/>
          <cell r="AE103"/>
          <cell r="AF103"/>
          <cell r="AG103"/>
          <cell r="AH103"/>
          <cell r="AI103"/>
          <cell r="AJ103"/>
          <cell r="AK103"/>
          <cell r="AL103"/>
          <cell r="AM103"/>
          <cell r="AN103"/>
          <cell r="AO103"/>
          <cell r="AP103"/>
          <cell r="AQ103"/>
          <cell r="AR103"/>
          <cell r="AS103"/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/>
          <cell r="BG103"/>
          <cell r="BH103"/>
          <cell r="BI103"/>
          <cell r="BJ103"/>
          <cell r="BK103"/>
        </row>
        <row r="104">
          <cell r="Z104" t="str">
            <v/>
          </cell>
          <cell r="AB104"/>
          <cell r="AC104"/>
          <cell r="AD104"/>
          <cell r="AE104"/>
          <cell r="AF104"/>
          <cell r="AG104"/>
          <cell r="AH104"/>
          <cell r="AI104"/>
          <cell r="AJ104"/>
          <cell r="AK104"/>
          <cell r="AL104"/>
          <cell r="AM104"/>
          <cell r="AN104"/>
          <cell r="AO104"/>
          <cell r="AP104"/>
          <cell r="AQ104"/>
          <cell r="AR104"/>
          <cell r="AS104"/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/>
          <cell r="BG104"/>
          <cell r="BH104"/>
          <cell r="BI104"/>
          <cell r="BJ104"/>
          <cell r="BK104"/>
        </row>
        <row r="105">
          <cell r="Z105" t="str">
            <v/>
          </cell>
          <cell r="AB105"/>
          <cell r="AC105"/>
          <cell r="AD105"/>
          <cell r="AE105"/>
          <cell r="AF105"/>
          <cell r="AG105"/>
          <cell r="AH105"/>
          <cell r="AI105"/>
          <cell r="AJ105"/>
          <cell r="AK105"/>
          <cell r="AL105"/>
          <cell r="AM105"/>
          <cell r="AN105"/>
          <cell r="AO105"/>
          <cell r="AP105"/>
          <cell r="AQ105"/>
          <cell r="AR105"/>
          <cell r="AS105"/>
          <cell r="AT105"/>
          <cell r="AU105"/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/>
          <cell r="BG105"/>
          <cell r="BH105"/>
          <cell r="BI105"/>
          <cell r="BJ105"/>
          <cell r="BK105"/>
        </row>
        <row r="106">
          <cell r="Z106" t="str">
            <v/>
          </cell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/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/>
          <cell r="BG106"/>
          <cell r="BH106"/>
          <cell r="BI106"/>
          <cell r="BJ106"/>
          <cell r="BK106"/>
        </row>
        <row r="107">
          <cell r="Z107" t="str">
            <v/>
          </cell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/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/>
          <cell r="BG107"/>
          <cell r="BH107"/>
          <cell r="BI107"/>
          <cell r="BJ107"/>
          <cell r="BK107"/>
        </row>
        <row r="108">
          <cell r="Z108" t="str">
            <v/>
          </cell>
          <cell r="AB108"/>
          <cell r="AC108"/>
          <cell r="AD108"/>
          <cell r="AE108"/>
          <cell r="AF108"/>
          <cell r="AG108"/>
          <cell r="AH108"/>
          <cell r="AI108"/>
          <cell r="AJ108"/>
          <cell r="AK108"/>
          <cell r="AL108"/>
          <cell r="AM108"/>
          <cell r="AN108"/>
          <cell r="AO108"/>
          <cell r="AP108"/>
          <cell r="AQ108"/>
          <cell r="AR108"/>
          <cell r="AS108"/>
          <cell r="AT108"/>
          <cell r="AU108"/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/>
          <cell r="BG108"/>
          <cell r="BH108"/>
          <cell r="BI108"/>
          <cell r="BJ108"/>
          <cell r="BK108"/>
        </row>
        <row r="109">
          <cell r="Z109" t="str">
            <v/>
          </cell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  <cell r="AN109"/>
          <cell r="AO109"/>
          <cell r="AP109"/>
          <cell r="AQ109"/>
          <cell r="AR109"/>
          <cell r="AS109"/>
          <cell r="AT109"/>
          <cell r="AU109"/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/>
          <cell r="BG109"/>
          <cell r="BH109"/>
          <cell r="BI109"/>
          <cell r="BJ109"/>
          <cell r="BK109"/>
        </row>
        <row r="110">
          <cell r="Z110" t="str">
            <v/>
          </cell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/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/>
          <cell r="BG110"/>
          <cell r="BH110"/>
          <cell r="BI110"/>
          <cell r="BJ110"/>
          <cell r="BK110"/>
        </row>
        <row r="111">
          <cell r="Z111" t="str">
            <v/>
          </cell>
          <cell r="AB111"/>
          <cell r="AC111"/>
          <cell r="AD111"/>
          <cell r="AE111"/>
          <cell r="AF111"/>
          <cell r="AG111"/>
          <cell r="AH111"/>
          <cell r="AI111"/>
          <cell r="AJ111"/>
          <cell r="AK111"/>
          <cell r="AL111"/>
          <cell r="AM111"/>
          <cell r="AN111"/>
          <cell r="AO111"/>
          <cell r="AP111"/>
          <cell r="AQ111"/>
          <cell r="AR111"/>
          <cell r="AS111"/>
          <cell r="AT111"/>
          <cell r="AU111"/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/>
          <cell r="BG111"/>
          <cell r="BH111"/>
          <cell r="BI111"/>
          <cell r="BJ111"/>
          <cell r="BK111"/>
        </row>
        <row r="112">
          <cell r="Z112" t="str">
            <v/>
          </cell>
          <cell r="AB112"/>
          <cell r="AC112"/>
          <cell r="AD112"/>
          <cell r="AE112"/>
          <cell r="AF112"/>
          <cell r="AG112"/>
          <cell r="AH112"/>
          <cell r="AI112"/>
          <cell r="AJ112"/>
          <cell r="AK112"/>
          <cell r="AL112"/>
          <cell r="AM112"/>
          <cell r="AN112"/>
          <cell r="AO112"/>
          <cell r="AP112"/>
          <cell r="AQ112"/>
          <cell r="AR112"/>
          <cell r="AS112"/>
          <cell r="AT112"/>
          <cell r="AU112"/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/>
          <cell r="BG112"/>
          <cell r="BH112"/>
          <cell r="BI112"/>
          <cell r="BJ112"/>
          <cell r="BK112"/>
        </row>
        <row r="113">
          <cell r="Z113" t="str">
            <v/>
          </cell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/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/>
          <cell r="BG113"/>
          <cell r="BH113"/>
          <cell r="BI113"/>
          <cell r="BJ113"/>
          <cell r="BK113"/>
        </row>
        <row r="114">
          <cell r="Z114" t="str">
            <v/>
          </cell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  <cell r="AN114"/>
          <cell r="AO114"/>
          <cell r="AP114"/>
          <cell r="AQ114"/>
          <cell r="AR114"/>
          <cell r="AS114"/>
          <cell r="AT114"/>
          <cell r="AU114"/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/>
          <cell r="BG114"/>
          <cell r="BH114"/>
          <cell r="BI114"/>
          <cell r="BJ114"/>
          <cell r="BK114"/>
        </row>
        <row r="115">
          <cell r="Z115" t="str">
            <v/>
          </cell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  <cell r="AN115"/>
          <cell r="AO115"/>
          <cell r="AP115"/>
          <cell r="AQ115"/>
          <cell r="AR115"/>
          <cell r="AS115"/>
          <cell r="AT115"/>
          <cell r="AU115"/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/>
          <cell r="BG115"/>
          <cell r="BH115"/>
          <cell r="BI115"/>
          <cell r="BJ115"/>
          <cell r="BK115"/>
        </row>
        <row r="116">
          <cell r="Z116" t="str">
            <v/>
          </cell>
        </row>
        <row r="117">
          <cell r="Z117" t="str">
            <v/>
          </cell>
        </row>
        <row r="118">
          <cell r="Z118" t="str">
            <v/>
          </cell>
        </row>
        <row r="119">
          <cell r="Z119" t="str">
            <v/>
          </cell>
        </row>
        <row r="120">
          <cell r="Z120" t="str">
            <v/>
          </cell>
        </row>
        <row r="121">
          <cell r="Z121" t="str">
            <v/>
          </cell>
        </row>
        <row r="122">
          <cell r="Z122" t="str">
            <v/>
          </cell>
        </row>
        <row r="123">
          <cell r="Z123" t="str">
            <v/>
          </cell>
        </row>
        <row r="124">
          <cell r="Z124" t="str">
            <v/>
          </cell>
        </row>
        <row r="125">
          <cell r="Z125" t="str">
            <v/>
          </cell>
        </row>
        <row r="126">
          <cell r="Z126" t="str">
            <v/>
          </cell>
        </row>
        <row r="127">
          <cell r="Z127" t="str">
            <v/>
          </cell>
        </row>
        <row r="128">
          <cell r="Z128" t="str">
            <v/>
          </cell>
        </row>
        <row r="129">
          <cell r="Z129" t="str">
            <v/>
          </cell>
        </row>
        <row r="130">
          <cell r="Z130" t="str">
            <v/>
          </cell>
        </row>
        <row r="131">
          <cell r="Z131" t="str">
            <v/>
          </cell>
        </row>
        <row r="132">
          <cell r="Z132" t="str">
            <v/>
          </cell>
        </row>
        <row r="133">
          <cell r="Z133" t="str">
            <v/>
          </cell>
        </row>
        <row r="134">
          <cell r="Z134" t="str">
            <v/>
          </cell>
        </row>
        <row r="135">
          <cell r="Z135" t="str">
            <v/>
          </cell>
        </row>
        <row r="136">
          <cell r="Z136" t="str">
            <v/>
          </cell>
        </row>
        <row r="137">
          <cell r="Z137" t="str">
            <v/>
          </cell>
        </row>
        <row r="138">
          <cell r="Z138" t="str">
            <v/>
          </cell>
        </row>
        <row r="139">
          <cell r="Z139" t="str">
            <v/>
          </cell>
        </row>
        <row r="140">
          <cell r="Z140" t="str">
            <v/>
          </cell>
        </row>
        <row r="141">
          <cell r="Z141" t="str">
            <v/>
          </cell>
        </row>
        <row r="142">
          <cell r="Z142" t="str">
            <v/>
          </cell>
        </row>
        <row r="143">
          <cell r="Z143" t="str">
            <v/>
          </cell>
        </row>
        <row r="144">
          <cell r="Z144" t="str">
            <v/>
          </cell>
        </row>
        <row r="145">
          <cell r="Z145" t="str">
            <v/>
          </cell>
        </row>
        <row r="146">
          <cell r="Z146" t="str">
            <v/>
          </cell>
        </row>
        <row r="147">
          <cell r="Z147" t="str">
            <v/>
          </cell>
        </row>
        <row r="148">
          <cell r="Z148" t="str">
            <v/>
          </cell>
        </row>
        <row r="149">
          <cell r="Z149" t="str">
            <v/>
          </cell>
        </row>
        <row r="150">
          <cell r="Z150" t="str">
            <v/>
          </cell>
        </row>
        <row r="151">
          <cell r="Z151" t="str">
            <v/>
          </cell>
        </row>
        <row r="152">
          <cell r="Z152" t="str">
            <v/>
          </cell>
        </row>
        <row r="153">
          <cell r="Z153" t="str">
            <v/>
          </cell>
        </row>
        <row r="154">
          <cell r="Z154" t="str">
            <v/>
          </cell>
        </row>
        <row r="155">
          <cell r="Z155" t="str">
            <v/>
          </cell>
        </row>
        <row r="156">
          <cell r="Z156" t="str">
            <v/>
          </cell>
        </row>
        <row r="157">
          <cell r="Z157" t="str">
            <v/>
          </cell>
        </row>
        <row r="158">
          <cell r="Z158" t="str">
            <v/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3">
          <cell r="V3">
            <v>2376029.2599999998</v>
          </cell>
          <cell r="W3">
            <v>2572059.7400000002</v>
          </cell>
          <cell r="X3">
            <v>2376029.2599999998</v>
          </cell>
          <cell r="Y3" t="str">
            <v>36</v>
          </cell>
          <cell r="Z3" t="str">
            <v>100</v>
          </cell>
        </row>
        <row r="4">
          <cell r="V4">
            <v>50465.68</v>
          </cell>
          <cell r="W4">
            <v>14392.85</v>
          </cell>
          <cell r="X4">
            <v>50465.68</v>
          </cell>
          <cell r="Y4" t="str">
            <v>51</v>
          </cell>
          <cell r="Z4" t="str">
            <v>100</v>
          </cell>
        </row>
        <row r="5">
          <cell r="V5">
            <v>47620</v>
          </cell>
          <cell r="W5">
            <v>39370</v>
          </cell>
          <cell r="X5">
            <v>47620</v>
          </cell>
          <cell r="Y5" t="str">
            <v>52</v>
          </cell>
          <cell r="Z5" t="str">
            <v>100</v>
          </cell>
        </row>
        <row r="6">
          <cell r="V6">
            <v>87083.040000000008</v>
          </cell>
          <cell r="W6">
            <v>93471.35000000002</v>
          </cell>
          <cell r="X6">
            <v>87083.040000000008</v>
          </cell>
          <cell r="Y6" t="str">
            <v>36</v>
          </cell>
          <cell r="Z6" t="str">
            <v>100</v>
          </cell>
        </row>
        <row r="7">
          <cell r="V7">
            <v>28235.5</v>
          </cell>
          <cell r="W7">
            <v>0</v>
          </cell>
          <cell r="X7">
            <v>28235.5</v>
          </cell>
          <cell r="Y7" t="str">
            <v>51</v>
          </cell>
          <cell r="Z7" t="str">
            <v>100</v>
          </cell>
        </row>
        <row r="8">
          <cell r="V8">
            <v>6263</v>
          </cell>
          <cell r="W8">
            <v>2790</v>
          </cell>
          <cell r="X8">
            <v>6263</v>
          </cell>
          <cell r="Y8" t="str">
            <v>52</v>
          </cell>
          <cell r="Z8" t="str">
            <v>100</v>
          </cell>
        </row>
        <row r="9">
          <cell r="V9">
            <v>0</v>
          </cell>
          <cell r="W9">
            <v>545147</v>
          </cell>
          <cell r="X9">
            <v>0</v>
          </cell>
          <cell r="Y9" t="str">
            <v>81</v>
          </cell>
          <cell r="Z9" t="str">
            <v>100</v>
          </cell>
        </row>
        <row r="10">
          <cell r="V10">
            <v>8868087</v>
          </cell>
          <cell r="W10">
            <v>0</v>
          </cell>
          <cell r="X10">
            <v>8868087</v>
          </cell>
          <cell r="Y10" t="str">
            <v>00</v>
          </cell>
          <cell r="Z10" t="str">
            <v>199</v>
          </cell>
        </row>
        <row r="11">
          <cell r="V11">
            <v>57562916.950000003</v>
          </cell>
          <cell r="W11">
            <v>63003545.030000001</v>
          </cell>
          <cell r="X11">
            <v>57562916.950000003</v>
          </cell>
          <cell r="Y11" t="str">
            <v>11</v>
          </cell>
          <cell r="Z11" t="str">
            <v>199</v>
          </cell>
        </row>
        <row r="12">
          <cell r="V12">
            <v>1172134.33</v>
          </cell>
          <cell r="W12">
            <v>1248981.83</v>
          </cell>
          <cell r="X12">
            <v>1172134.33</v>
          </cell>
          <cell r="Y12" t="str">
            <v>12</v>
          </cell>
          <cell r="Z12" t="str">
            <v>199</v>
          </cell>
        </row>
        <row r="13">
          <cell r="V13">
            <v>1634008.9400000002</v>
          </cell>
          <cell r="W13">
            <v>1536365.04</v>
          </cell>
          <cell r="X13">
            <v>1634008.9400000002</v>
          </cell>
          <cell r="Y13" t="str">
            <v>13</v>
          </cell>
          <cell r="Z13" t="str">
            <v>199</v>
          </cell>
        </row>
        <row r="14">
          <cell r="V14">
            <v>1669182.6600000001</v>
          </cell>
          <cell r="W14">
            <v>1632235.79</v>
          </cell>
          <cell r="X14">
            <v>1669182.6600000001</v>
          </cell>
          <cell r="Y14" t="str">
            <v>21</v>
          </cell>
          <cell r="Z14" t="str">
            <v>199</v>
          </cell>
        </row>
        <row r="15">
          <cell r="V15">
            <v>6254815.6000000006</v>
          </cell>
          <cell r="W15">
            <v>6865518.5999999996</v>
          </cell>
          <cell r="X15">
            <v>6254815.6000000006</v>
          </cell>
          <cell r="Y15" t="str">
            <v>23</v>
          </cell>
          <cell r="Z15" t="str">
            <v>199</v>
          </cell>
        </row>
        <row r="16">
          <cell r="V16">
            <v>4116153.9200000004</v>
          </cell>
          <cell r="W16">
            <v>4031216.74</v>
          </cell>
          <cell r="X16">
            <v>4116153.9200000004</v>
          </cell>
          <cell r="Y16" t="str">
            <v>31</v>
          </cell>
          <cell r="Z16" t="str">
            <v>199</v>
          </cell>
        </row>
        <row r="17">
          <cell r="V17">
            <v>104418.81</v>
          </cell>
          <cell r="W17">
            <v>169598.88</v>
          </cell>
          <cell r="X17">
            <v>104418.81</v>
          </cell>
          <cell r="Y17" t="str">
            <v>32</v>
          </cell>
          <cell r="Z17" t="str">
            <v>199</v>
          </cell>
        </row>
        <row r="18">
          <cell r="V18">
            <v>1230636.1499999999</v>
          </cell>
          <cell r="W18">
            <v>1379389.94</v>
          </cell>
          <cell r="X18">
            <v>1230636.1499999999</v>
          </cell>
          <cell r="Y18" t="str">
            <v>33</v>
          </cell>
          <cell r="Z18" t="str">
            <v>199</v>
          </cell>
        </row>
        <row r="19">
          <cell r="V19">
            <v>3065295.73</v>
          </cell>
          <cell r="W19">
            <v>2893257.6</v>
          </cell>
          <cell r="X19">
            <v>3065295.73</v>
          </cell>
          <cell r="Y19" t="str">
            <v>34</v>
          </cell>
          <cell r="Z19" t="str">
            <v>199</v>
          </cell>
        </row>
        <row r="20">
          <cell r="V20">
            <v>67426.350000000006</v>
          </cell>
          <cell r="W20">
            <v>74646.41</v>
          </cell>
          <cell r="X20">
            <v>67426.350000000006</v>
          </cell>
          <cell r="Y20" t="str">
            <v>35</v>
          </cell>
          <cell r="Z20" t="str">
            <v>199</v>
          </cell>
        </row>
        <row r="21">
          <cell r="V21">
            <v>780451.50999999989</v>
          </cell>
          <cell r="W21">
            <v>809109.10999999987</v>
          </cell>
          <cell r="X21">
            <v>780451.50999999989</v>
          </cell>
          <cell r="Y21" t="str">
            <v>36</v>
          </cell>
          <cell r="Z21" t="str">
            <v>199</v>
          </cell>
        </row>
        <row r="22">
          <cell r="V22">
            <v>2781770.89</v>
          </cell>
          <cell r="W22">
            <v>3006032.03</v>
          </cell>
          <cell r="X22">
            <v>2781770.89</v>
          </cell>
          <cell r="Y22" t="str">
            <v>41</v>
          </cell>
          <cell r="Z22" t="str">
            <v>199</v>
          </cell>
        </row>
        <row r="23">
          <cell r="V23">
            <v>9138473.7400000002</v>
          </cell>
          <cell r="W23">
            <v>10136963.6</v>
          </cell>
          <cell r="X23">
            <v>9138473.7400000002</v>
          </cell>
          <cell r="Y23" t="str">
            <v>51</v>
          </cell>
          <cell r="Z23" t="str">
            <v>199</v>
          </cell>
        </row>
        <row r="24">
          <cell r="V24">
            <v>508924.24</v>
          </cell>
          <cell r="W24">
            <v>578980.39999999991</v>
          </cell>
          <cell r="X24">
            <v>508924.24</v>
          </cell>
          <cell r="Y24" t="str">
            <v>52</v>
          </cell>
          <cell r="Z24" t="str">
            <v>199</v>
          </cell>
        </row>
        <row r="25">
          <cell r="V25">
            <v>2420180.25</v>
          </cell>
          <cell r="W25">
            <v>2708621.4999999995</v>
          </cell>
          <cell r="X25">
            <v>2420180.25</v>
          </cell>
          <cell r="Y25" t="str">
            <v>53</v>
          </cell>
          <cell r="Z25" t="str">
            <v>199</v>
          </cell>
        </row>
        <row r="26">
          <cell r="V26">
            <v>34699.380000000005</v>
          </cell>
          <cell r="W26">
            <v>62684.26</v>
          </cell>
          <cell r="X26">
            <v>34699.380000000005</v>
          </cell>
          <cell r="Y26" t="str">
            <v>61</v>
          </cell>
          <cell r="Z26" t="str">
            <v>199</v>
          </cell>
        </row>
        <row r="27">
          <cell r="V27">
            <v>0</v>
          </cell>
          <cell r="W27">
            <v>112321.92</v>
          </cell>
          <cell r="X27">
            <v>0</v>
          </cell>
          <cell r="Y27" t="str">
            <v>71</v>
          </cell>
          <cell r="Z27" t="str">
            <v>199</v>
          </cell>
        </row>
        <row r="28">
          <cell r="V28">
            <v>503374.09</v>
          </cell>
          <cell r="W28">
            <v>0</v>
          </cell>
          <cell r="X28">
            <v>503374.09</v>
          </cell>
          <cell r="Y28" t="str">
            <v>81</v>
          </cell>
          <cell r="Z28" t="str">
            <v>199</v>
          </cell>
        </row>
        <row r="29">
          <cell r="V29">
            <v>2322</v>
          </cell>
          <cell r="W29">
            <v>0</v>
          </cell>
          <cell r="X29">
            <v>2322</v>
          </cell>
          <cell r="Y29" t="str">
            <v>95</v>
          </cell>
          <cell r="Z29" t="str">
            <v>199</v>
          </cell>
        </row>
        <row r="30">
          <cell r="V30">
            <v>771183.13000000012</v>
          </cell>
          <cell r="W30">
            <v>794108.5</v>
          </cell>
          <cell r="X30">
            <v>771183.13000000012</v>
          </cell>
          <cell r="Y30" t="str">
            <v>99</v>
          </cell>
          <cell r="Z30" t="str">
            <v>199</v>
          </cell>
        </row>
        <row r="31">
          <cell r="V31">
            <v>903319.63000000012</v>
          </cell>
          <cell r="W31">
            <v>788604.19000000006</v>
          </cell>
          <cell r="X31">
            <v>903319.63000000012</v>
          </cell>
          <cell r="Y31" t="str">
            <v>11</v>
          </cell>
          <cell r="Z31" t="str">
            <v>900</v>
          </cell>
        </row>
        <row r="32">
          <cell r="V32">
            <v>3235.3</v>
          </cell>
          <cell r="W32">
            <v>446.86</v>
          </cell>
          <cell r="X32">
            <v>3235.3</v>
          </cell>
          <cell r="Y32" t="str">
            <v>12</v>
          </cell>
          <cell r="Z32" t="str">
            <v>900</v>
          </cell>
        </row>
        <row r="33">
          <cell r="V33">
            <v>101676.7</v>
          </cell>
          <cell r="W33">
            <v>46971.11</v>
          </cell>
          <cell r="X33">
            <v>101676.7</v>
          </cell>
          <cell r="Y33" t="str">
            <v>13</v>
          </cell>
          <cell r="Z33" t="str">
            <v>900</v>
          </cell>
        </row>
        <row r="34">
          <cell r="V34">
            <v>5159.04</v>
          </cell>
          <cell r="W34">
            <v>0</v>
          </cell>
          <cell r="X34">
            <v>5159.04</v>
          </cell>
          <cell r="Y34" t="str">
            <v>21</v>
          </cell>
          <cell r="Z34" t="str">
            <v>900</v>
          </cell>
        </row>
        <row r="35">
          <cell r="V35">
            <v>11855.59</v>
          </cell>
          <cell r="W35">
            <v>1469.12</v>
          </cell>
          <cell r="X35">
            <v>11855.59</v>
          </cell>
          <cell r="Y35" t="str">
            <v>23</v>
          </cell>
          <cell r="Z35" t="str">
            <v>900</v>
          </cell>
        </row>
        <row r="36">
          <cell r="V36">
            <v>11845.559999999998</v>
          </cell>
          <cell r="W36">
            <v>168.8</v>
          </cell>
          <cell r="X36">
            <v>11845.559999999998</v>
          </cell>
          <cell r="Y36" t="str">
            <v>31</v>
          </cell>
          <cell r="Z36" t="str">
            <v>900</v>
          </cell>
        </row>
        <row r="37">
          <cell r="V37">
            <v>0</v>
          </cell>
          <cell r="W37">
            <v>126000</v>
          </cell>
          <cell r="X37">
            <v>0</v>
          </cell>
          <cell r="Y37" t="str">
            <v>32</v>
          </cell>
          <cell r="Z37" t="str">
            <v>900</v>
          </cell>
        </row>
        <row r="38">
          <cell r="V38">
            <v>0</v>
          </cell>
          <cell r="W38">
            <v>0</v>
          </cell>
          <cell r="X38">
            <v>0</v>
          </cell>
          <cell r="Y38" t="str">
            <v>34</v>
          </cell>
          <cell r="Z38" t="str">
            <v>900</v>
          </cell>
        </row>
        <row r="39">
          <cell r="V39">
            <v>12994.38</v>
          </cell>
          <cell r="W39">
            <v>0</v>
          </cell>
          <cell r="X39">
            <v>12994.38</v>
          </cell>
          <cell r="Y39" t="str">
            <v>36</v>
          </cell>
          <cell r="Z39" t="str">
            <v>900</v>
          </cell>
        </row>
        <row r="40">
          <cell r="V40">
            <v>825.08999999999992</v>
          </cell>
          <cell r="W40">
            <v>0</v>
          </cell>
          <cell r="X40">
            <v>825.08999999999992</v>
          </cell>
          <cell r="Y40" t="str">
            <v>41</v>
          </cell>
          <cell r="Z40" t="str">
            <v>900</v>
          </cell>
        </row>
        <row r="41">
          <cell r="V41">
            <v>15974.75</v>
          </cell>
          <cell r="W41">
            <v>18305.5</v>
          </cell>
          <cell r="X41">
            <v>15974.75</v>
          </cell>
          <cell r="Y41" t="str">
            <v>61</v>
          </cell>
          <cell r="Z41" t="str">
            <v>900</v>
          </cell>
        </row>
        <row r="42">
          <cell r="V42">
            <v>725488.33000000007</v>
          </cell>
          <cell r="W42">
            <v>647902.92999999993</v>
          </cell>
          <cell r="X42">
            <v>725488.33000000007</v>
          </cell>
          <cell r="Y42" t="str">
            <v>11</v>
          </cell>
          <cell r="Z42" t="str">
            <v>900</v>
          </cell>
        </row>
        <row r="43">
          <cell r="V43">
            <v>184765.19999999998</v>
          </cell>
          <cell r="W43">
            <v>81383.799999999988</v>
          </cell>
          <cell r="X43">
            <v>184765.19999999998</v>
          </cell>
          <cell r="Y43" t="str">
            <v>13</v>
          </cell>
          <cell r="Z43" t="str">
            <v>900</v>
          </cell>
        </row>
        <row r="44">
          <cell r="V44">
            <v>224590.35999999996</v>
          </cell>
          <cell r="W44">
            <v>243202.99999999994</v>
          </cell>
          <cell r="X44">
            <v>224590.35999999996</v>
          </cell>
          <cell r="Y44" t="str">
            <v>21</v>
          </cell>
          <cell r="Z44" t="str">
            <v>900</v>
          </cell>
        </row>
        <row r="45">
          <cell r="V45">
            <v>7751.1900000000005</v>
          </cell>
          <cell r="W45">
            <v>0</v>
          </cell>
          <cell r="X45">
            <v>7751.1900000000005</v>
          </cell>
          <cell r="Y45" t="str">
            <v>23</v>
          </cell>
          <cell r="Z45" t="str">
            <v>900</v>
          </cell>
        </row>
        <row r="46">
          <cell r="V46">
            <v>415190.94</v>
          </cell>
          <cell r="W46">
            <v>796144.7</v>
          </cell>
          <cell r="X46">
            <v>415190.94</v>
          </cell>
          <cell r="Y46" t="str">
            <v>31</v>
          </cell>
          <cell r="Z46" t="str">
            <v>900</v>
          </cell>
        </row>
        <row r="47">
          <cell r="V47">
            <v>0</v>
          </cell>
          <cell r="W47">
            <v>0</v>
          </cell>
          <cell r="X47">
            <v>0</v>
          </cell>
          <cell r="Y47" t="str">
            <v>33</v>
          </cell>
          <cell r="Z47" t="str">
            <v>900</v>
          </cell>
        </row>
        <row r="48">
          <cell r="V48">
            <v>1378.33</v>
          </cell>
          <cell r="W48">
            <v>0</v>
          </cell>
          <cell r="X48">
            <v>1378.33</v>
          </cell>
          <cell r="Y48" t="str">
            <v>36</v>
          </cell>
          <cell r="Z48" t="str">
            <v>900</v>
          </cell>
        </row>
        <row r="49">
          <cell r="V49">
            <v>475</v>
          </cell>
          <cell r="W49">
            <v>893.48</v>
          </cell>
          <cell r="X49">
            <v>475</v>
          </cell>
          <cell r="Y49" t="str">
            <v>41</v>
          </cell>
          <cell r="Z49" t="str">
            <v>900</v>
          </cell>
        </row>
        <row r="50">
          <cell r="V50">
            <v>0</v>
          </cell>
          <cell r="W50">
            <v>0</v>
          </cell>
          <cell r="X50">
            <v>0</v>
          </cell>
          <cell r="Y50" t="str">
            <v>51</v>
          </cell>
          <cell r="Z50" t="str">
            <v>900</v>
          </cell>
        </row>
        <row r="51">
          <cell r="V51">
            <v>0</v>
          </cell>
          <cell r="W51">
            <v>0</v>
          </cell>
          <cell r="X51">
            <v>0</v>
          </cell>
          <cell r="Y51" t="str">
            <v>52</v>
          </cell>
          <cell r="Z51" t="str">
            <v>900</v>
          </cell>
        </row>
        <row r="52">
          <cell r="V52">
            <v>201.95000000000002</v>
          </cell>
          <cell r="W52">
            <v>6125</v>
          </cell>
          <cell r="X52">
            <v>201.95000000000002</v>
          </cell>
          <cell r="Y52" t="str">
            <v>61</v>
          </cell>
          <cell r="Z52" t="str">
            <v>900</v>
          </cell>
        </row>
        <row r="53">
          <cell r="V53">
            <v>39862.300000000003</v>
          </cell>
          <cell r="W53">
            <v>29227.32</v>
          </cell>
          <cell r="X53">
            <v>39862.300000000003</v>
          </cell>
          <cell r="Y53" t="str">
            <v>93</v>
          </cell>
          <cell r="Z53" t="str">
            <v>900</v>
          </cell>
        </row>
        <row r="54">
          <cell r="V54">
            <v>36062.769999999997</v>
          </cell>
          <cell r="W54">
            <v>34156.429999999993</v>
          </cell>
          <cell r="X54">
            <v>36062.769999999997</v>
          </cell>
          <cell r="Y54" t="str">
            <v>11</v>
          </cell>
          <cell r="Z54" t="str">
            <v>900</v>
          </cell>
        </row>
        <row r="55">
          <cell r="V55">
            <v>1677.36</v>
          </cell>
          <cell r="W55">
            <v>7550</v>
          </cell>
          <cell r="X55">
            <v>1677.36</v>
          </cell>
          <cell r="Y55" t="str">
            <v>13</v>
          </cell>
          <cell r="Z55" t="str">
            <v>900</v>
          </cell>
        </row>
        <row r="56">
          <cell r="V56">
            <v>19982.54</v>
          </cell>
          <cell r="W56">
            <v>0</v>
          </cell>
          <cell r="X56">
            <v>19982.54</v>
          </cell>
          <cell r="Y56" t="str">
            <v>31</v>
          </cell>
          <cell r="Z56" t="str">
            <v>900</v>
          </cell>
        </row>
        <row r="57">
          <cell r="V57">
            <v>6123457.8700000001</v>
          </cell>
          <cell r="W57">
            <v>6224743.0699999994</v>
          </cell>
          <cell r="X57">
            <v>6123457.8700000001</v>
          </cell>
          <cell r="Y57" t="str">
            <v>35</v>
          </cell>
          <cell r="Z57" t="str">
            <v>240</v>
          </cell>
        </row>
        <row r="58">
          <cell r="V58">
            <v>30739.07</v>
          </cell>
          <cell r="W58">
            <v>0</v>
          </cell>
          <cell r="X58">
            <v>30739.07</v>
          </cell>
          <cell r="Y58" t="str">
            <v>51</v>
          </cell>
          <cell r="Z58" t="str">
            <v>240</v>
          </cell>
        </row>
        <row r="59">
          <cell r="V59">
            <v>90632.260000000009</v>
          </cell>
          <cell r="W59">
            <v>87511.7</v>
          </cell>
          <cell r="X59">
            <v>90632.260000000009</v>
          </cell>
          <cell r="Y59" t="str">
            <v>11</v>
          </cell>
          <cell r="Z59" t="str">
            <v>900</v>
          </cell>
        </row>
        <row r="60">
          <cell r="V60">
            <v>0</v>
          </cell>
          <cell r="W60">
            <v>0</v>
          </cell>
          <cell r="X60">
            <v>0</v>
          </cell>
          <cell r="Y60" t="str">
            <v>13</v>
          </cell>
          <cell r="Z60" t="str">
            <v>900</v>
          </cell>
        </row>
        <row r="61">
          <cell r="V61">
            <v>0</v>
          </cell>
          <cell r="W61">
            <v>0</v>
          </cell>
          <cell r="X61">
            <v>0</v>
          </cell>
          <cell r="Y61" t="str">
            <v>21</v>
          </cell>
          <cell r="Z61" t="str">
            <v>900</v>
          </cell>
        </row>
        <row r="62">
          <cell r="V62">
            <v>1390.36</v>
          </cell>
          <cell r="W62">
            <v>0</v>
          </cell>
          <cell r="X62">
            <v>1390.36</v>
          </cell>
          <cell r="Y62" t="str">
            <v>23</v>
          </cell>
          <cell r="Z62" t="str">
            <v>900</v>
          </cell>
        </row>
        <row r="63">
          <cell r="V63">
            <v>2781</v>
          </cell>
          <cell r="W63">
            <v>0</v>
          </cell>
          <cell r="X63">
            <v>2781</v>
          </cell>
          <cell r="Y63" t="str">
            <v>31</v>
          </cell>
          <cell r="Z63" t="str">
            <v>900</v>
          </cell>
        </row>
        <row r="64">
          <cell r="V64">
            <v>148267.90000000002</v>
          </cell>
          <cell r="W64">
            <v>181640.98999999996</v>
          </cell>
          <cell r="X64">
            <v>148267.90000000002</v>
          </cell>
          <cell r="Y64" t="str">
            <v>13</v>
          </cell>
          <cell r="Z64" t="str">
            <v>900</v>
          </cell>
        </row>
        <row r="65">
          <cell r="V65">
            <v>1911.3899999999999</v>
          </cell>
          <cell r="W65">
            <v>1165.8699999999999</v>
          </cell>
          <cell r="X65">
            <v>1911.3899999999999</v>
          </cell>
          <cell r="Y65" t="str">
            <v>21</v>
          </cell>
          <cell r="Z65" t="str">
            <v>900</v>
          </cell>
        </row>
        <row r="66">
          <cell r="V66">
            <v>6690</v>
          </cell>
          <cell r="W66">
            <v>34816.000000000007</v>
          </cell>
          <cell r="X66">
            <v>6690</v>
          </cell>
          <cell r="Y66" t="str">
            <v>23</v>
          </cell>
          <cell r="Z66" t="str">
            <v>900</v>
          </cell>
        </row>
        <row r="67">
          <cell r="V67">
            <v>7085.8099999999995</v>
          </cell>
          <cell r="W67">
            <v>34654.44</v>
          </cell>
          <cell r="X67">
            <v>7085.8099999999995</v>
          </cell>
          <cell r="Y67" t="str">
            <v>11</v>
          </cell>
          <cell r="Z67" t="str">
            <v>900</v>
          </cell>
        </row>
        <row r="68">
          <cell r="V68">
            <v>71629.960000000006</v>
          </cell>
          <cell r="W68">
            <v>38389.649999999987</v>
          </cell>
          <cell r="X68">
            <v>71629.960000000006</v>
          </cell>
          <cell r="Y68" t="str">
            <v>13</v>
          </cell>
          <cell r="Z68" t="str">
            <v>900</v>
          </cell>
        </row>
        <row r="69">
          <cell r="V69">
            <v>0</v>
          </cell>
          <cell r="W69">
            <v>0</v>
          </cell>
          <cell r="X69">
            <v>0</v>
          </cell>
          <cell r="Y69" t="str">
            <v>21</v>
          </cell>
          <cell r="Z69" t="str">
            <v>900</v>
          </cell>
        </row>
        <row r="70">
          <cell r="V70">
            <v>0</v>
          </cell>
          <cell r="W70">
            <v>0</v>
          </cell>
          <cell r="X70">
            <v>0</v>
          </cell>
          <cell r="Y70" t="str">
            <v>23</v>
          </cell>
          <cell r="Z70" t="str">
            <v>900</v>
          </cell>
        </row>
        <row r="71">
          <cell r="V71">
            <v>0</v>
          </cell>
          <cell r="W71">
            <v>10244.49</v>
          </cell>
          <cell r="X71">
            <v>0</v>
          </cell>
          <cell r="Y71" t="str">
            <v>31</v>
          </cell>
          <cell r="Z71" t="str">
            <v>900</v>
          </cell>
        </row>
        <row r="72">
          <cell r="V72">
            <v>79.040000000000006</v>
          </cell>
          <cell r="W72">
            <v>0</v>
          </cell>
          <cell r="X72">
            <v>79.040000000000006</v>
          </cell>
          <cell r="Y72" t="str">
            <v>61</v>
          </cell>
          <cell r="Z72" t="str">
            <v>900</v>
          </cell>
        </row>
        <row r="73">
          <cell r="V73">
            <v>22975</v>
          </cell>
          <cell r="W73">
            <v>20662</v>
          </cell>
          <cell r="X73">
            <v>22975</v>
          </cell>
          <cell r="Y73" t="str">
            <v>11</v>
          </cell>
          <cell r="Z73" t="str">
            <v>900</v>
          </cell>
        </row>
        <row r="74">
          <cell r="V74">
            <v>7000</v>
          </cell>
          <cell r="W74">
            <v>57878.93</v>
          </cell>
          <cell r="X74">
            <v>7000</v>
          </cell>
          <cell r="Y74" t="str">
            <v>13</v>
          </cell>
          <cell r="Z74" t="str">
            <v>900</v>
          </cell>
        </row>
        <row r="75">
          <cell r="V75">
            <v>40025</v>
          </cell>
          <cell r="W75">
            <v>14078</v>
          </cell>
          <cell r="X75">
            <v>40025</v>
          </cell>
          <cell r="Y75" t="str">
            <v>23</v>
          </cell>
          <cell r="Z75" t="str">
            <v>900</v>
          </cell>
        </row>
        <row r="76">
          <cell r="V76">
            <v>19584.870000000003</v>
          </cell>
          <cell r="W76">
            <v>191.3</v>
          </cell>
          <cell r="X76">
            <v>19584.870000000003</v>
          </cell>
          <cell r="Y76" t="str">
            <v>31</v>
          </cell>
          <cell r="Z76" t="str">
            <v>900</v>
          </cell>
        </row>
        <row r="77">
          <cell r="V77">
            <v>4063.9</v>
          </cell>
          <cell r="W77">
            <v>7612.12</v>
          </cell>
          <cell r="X77">
            <v>4063.9</v>
          </cell>
          <cell r="Y77" t="str">
            <v>11</v>
          </cell>
          <cell r="Z77" t="str">
            <v>900</v>
          </cell>
        </row>
        <row r="78">
          <cell r="V78">
            <v>2701.4900000000002</v>
          </cell>
          <cell r="W78">
            <v>0</v>
          </cell>
          <cell r="X78">
            <v>2701.4900000000002</v>
          </cell>
          <cell r="Y78" t="str">
            <v>13</v>
          </cell>
          <cell r="Z78" t="str">
            <v>900</v>
          </cell>
        </row>
        <row r="79">
          <cell r="V79">
            <v>0</v>
          </cell>
          <cell r="W79">
            <v>0</v>
          </cell>
          <cell r="X79">
            <v>0</v>
          </cell>
          <cell r="Y79" t="str">
            <v>11</v>
          </cell>
          <cell r="Z79" t="str">
            <v>900</v>
          </cell>
        </row>
        <row r="80">
          <cell r="V80">
            <v>884.2</v>
          </cell>
          <cell r="W80">
            <v>23205</v>
          </cell>
          <cell r="X80">
            <v>884.2</v>
          </cell>
          <cell r="Y80" t="str">
            <v>13</v>
          </cell>
          <cell r="Z80" t="str">
            <v>900</v>
          </cell>
        </row>
        <row r="81">
          <cell r="V81">
            <v>821429.87000000011</v>
          </cell>
          <cell r="W81">
            <v>1083750.45</v>
          </cell>
          <cell r="X81">
            <v>821429.87000000011</v>
          </cell>
          <cell r="Y81" t="str">
            <v>11</v>
          </cell>
          <cell r="Z81" t="str">
            <v>900</v>
          </cell>
        </row>
        <row r="82">
          <cell r="V82">
            <v>0</v>
          </cell>
          <cell r="W82">
            <v>0</v>
          </cell>
          <cell r="X82">
            <v>0</v>
          </cell>
          <cell r="Y82" t="str">
            <v>51</v>
          </cell>
          <cell r="Z82" t="str">
            <v>900</v>
          </cell>
        </row>
        <row r="83">
          <cell r="V83">
            <v>39.119999999999997</v>
          </cell>
          <cell r="W83">
            <v>0</v>
          </cell>
          <cell r="X83">
            <v>39.119999999999997</v>
          </cell>
          <cell r="Y83" t="str">
            <v>11</v>
          </cell>
          <cell r="Z83" t="str">
            <v>900</v>
          </cell>
        </row>
        <row r="84">
          <cell r="V84">
            <v>0</v>
          </cell>
          <cell r="W84">
            <v>0</v>
          </cell>
          <cell r="X84">
            <v>0</v>
          </cell>
          <cell r="Y84" t="str">
            <v>12</v>
          </cell>
          <cell r="Z84" t="str">
            <v>900</v>
          </cell>
        </row>
        <row r="85">
          <cell r="V85">
            <v>19415.8</v>
          </cell>
          <cell r="W85">
            <v>575</v>
          </cell>
          <cell r="X85">
            <v>19415.8</v>
          </cell>
          <cell r="Y85" t="str">
            <v>13</v>
          </cell>
          <cell r="Z85" t="str">
            <v>900</v>
          </cell>
        </row>
        <row r="86">
          <cell r="V86">
            <v>0</v>
          </cell>
          <cell r="W86">
            <v>0</v>
          </cell>
          <cell r="X86">
            <v>0</v>
          </cell>
          <cell r="Y86" t="str">
            <v>21</v>
          </cell>
          <cell r="Z86" t="str">
            <v>900</v>
          </cell>
        </row>
        <row r="87">
          <cell r="V87">
            <v>0</v>
          </cell>
          <cell r="W87">
            <v>0</v>
          </cell>
          <cell r="X87">
            <v>0</v>
          </cell>
          <cell r="Y87" t="str">
            <v>53</v>
          </cell>
          <cell r="Z87" t="str">
            <v>900</v>
          </cell>
        </row>
        <row r="88">
          <cell r="V88">
            <v>0</v>
          </cell>
          <cell r="W88">
            <v>0</v>
          </cell>
          <cell r="X88">
            <v>0</v>
          </cell>
          <cell r="Y88" t="str">
            <v>61</v>
          </cell>
          <cell r="Z88" t="str">
            <v>900</v>
          </cell>
        </row>
        <row r="89">
          <cell r="V89">
            <v>789451.54</v>
          </cell>
          <cell r="W89">
            <v>760280.91999999993</v>
          </cell>
          <cell r="X89">
            <v>789451.54</v>
          </cell>
          <cell r="Y89" t="str">
            <v>11</v>
          </cell>
          <cell r="Z89" t="str">
            <v>900</v>
          </cell>
        </row>
        <row r="90">
          <cell r="V90">
            <v>47093.729999999996</v>
          </cell>
          <cell r="W90">
            <v>42843.42</v>
          </cell>
          <cell r="X90">
            <v>47093.729999999996</v>
          </cell>
          <cell r="Y90" t="str">
            <v>12</v>
          </cell>
          <cell r="Z90" t="str">
            <v>900</v>
          </cell>
        </row>
        <row r="91">
          <cell r="V91">
            <v>109445.11999999998</v>
          </cell>
          <cell r="W91">
            <v>99085.219999999987</v>
          </cell>
          <cell r="X91">
            <v>109445.11999999998</v>
          </cell>
          <cell r="Y91" t="str">
            <v>13</v>
          </cell>
          <cell r="Z91" t="str">
            <v>900</v>
          </cell>
        </row>
        <row r="92">
          <cell r="V92">
            <v>1732.1999999999998</v>
          </cell>
          <cell r="W92">
            <v>13.14</v>
          </cell>
          <cell r="X92">
            <v>1732.1999999999998</v>
          </cell>
          <cell r="Y92" t="str">
            <v>21</v>
          </cell>
          <cell r="Z92" t="str">
            <v>900</v>
          </cell>
        </row>
        <row r="93">
          <cell r="V93">
            <v>104046.32</v>
          </cell>
          <cell r="W93">
            <v>113057.62</v>
          </cell>
          <cell r="X93">
            <v>104046.32</v>
          </cell>
          <cell r="Y93" t="str">
            <v>23</v>
          </cell>
          <cell r="Z93" t="str">
            <v>900</v>
          </cell>
        </row>
        <row r="94">
          <cell r="V94">
            <v>97063.48</v>
          </cell>
          <cell r="W94">
            <v>106027.68</v>
          </cell>
          <cell r="X94">
            <v>97063.48</v>
          </cell>
          <cell r="Y94" t="str">
            <v>31</v>
          </cell>
          <cell r="Z94" t="str">
            <v>900</v>
          </cell>
        </row>
        <row r="95">
          <cell r="V95">
            <v>2467.33</v>
          </cell>
          <cell r="W95">
            <v>1552.34</v>
          </cell>
          <cell r="X95">
            <v>2467.33</v>
          </cell>
          <cell r="Y95" t="str">
            <v>33</v>
          </cell>
          <cell r="Z95" t="str">
            <v>900</v>
          </cell>
        </row>
        <row r="96">
          <cell r="V96">
            <v>0</v>
          </cell>
          <cell r="W96">
            <v>0</v>
          </cell>
          <cell r="X96">
            <v>0</v>
          </cell>
          <cell r="Y96" t="str">
            <v>35</v>
          </cell>
          <cell r="Z96" t="str">
            <v>900</v>
          </cell>
        </row>
        <row r="97">
          <cell r="V97">
            <v>823420.48</v>
          </cell>
          <cell r="W97">
            <v>587258.95000000007</v>
          </cell>
          <cell r="X97">
            <v>823420.48</v>
          </cell>
          <cell r="Y97" t="str">
            <v>36</v>
          </cell>
          <cell r="Z97" t="str">
            <v>900</v>
          </cell>
        </row>
        <row r="98">
          <cell r="V98">
            <v>1547.49</v>
          </cell>
          <cell r="W98">
            <v>2025.4600000000003</v>
          </cell>
          <cell r="X98">
            <v>1547.49</v>
          </cell>
          <cell r="Y98" t="str">
            <v>41</v>
          </cell>
          <cell r="Z98" t="str">
            <v>900</v>
          </cell>
        </row>
        <row r="99">
          <cell r="V99">
            <v>24786.610000000004</v>
          </cell>
          <cell r="W99">
            <v>24965.019999999997</v>
          </cell>
          <cell r="X99">
            <v>24786.610000000004</v>
          </cell>
          <cell r="Y99" t="str">
            <v>51</v>
          </cell>
          <cell r="Z99" t="str">
            <v>900</v>
          </cell>
        </row>
        <row r="100">
          <cell r="V100">
            <v>51043.310000000005</v>
          </cell>
          <cell r="W100">
            <v>54449.739999999991</v>
          </cell>
          <cell r="X100">
            <v>51043.310000000005</v>
          </cell>
          <cell r="Y100" t="str">
            <v>52</v>
          </cell>
          <cell r="Z100" t="str">
            <v>900</v>
          </cell>
        </row>
        <row r="101">
          <cell r="V101">
            <v>0</v>
          </cell>
          <cell r="W101">
            <v>0</v>
          </cell>
          <cell r="X101">
            <v>0</v>
          </cell>
          <cell r="Y101" t="str">
            <v>53</v>
          </cell>
          <cell r="Z101" t="str">
            <v>900</v>
          </cell>
        </row>
        <row r="102">
          <cell r="V102">
            <v>823207.67</v>
          </cell>
          <cell r="W102">
            <v>898261.76</v>
          </cell>
          <cell r="X102">
            <v>823207.67</v>
          </cell>
          <cell r="Y102" t="str">
            <v>61</v>
          </cell>
          <cell r="Z102" t="str">
            <v>900</v>
          </cell>
        </row>
        <row r="103">
          <cell r="V103">
            <v>0</v>
          </cell>
          <cell r="W103">
            <v>0</v>
          </cell>
          <cell r="X103">
            <v>0</v>
          </cell>
          <cell r="Y103" t="str">
            <v>11</v>
          </cell>
          <cell r="Z103" t="str">
            <v>900</v>
          </cell>
        </row>
        <row r="104">
          <cell r="V104">
            <v>0</v>
          </cell>
          <cell r="W104">
            <v>0</v>
          </cell>
          <cell r="X104">
            <v>0</v>
          </cell>
          <cell r="Y104" t="str">
            <v>35</v>
          </cell>
          <cell r="Z104" t="str">
            <v>900</v>
          </cell>
        </row>
        <row r="105">
          <cell r="V105">
            <v>0</v>
          </cell>
          <cell r="W105">
            <v>20389800</v>
          </cell>
          <cell r="X105">
            <v>0</v>
          </cell>
          <cell r="Y105" t="str">
            <v>00</v>
          </cell>
          <cell r="Z105" t="str">
            <v>500</v>
          </cell>
        </row>
        <row r="106">
          <cell r="V106">
            <v>28842111.469999999</v>
          </cell>
          <cell r="W106">
            <v>29471015.260000002</v>
          </cell>
          <cell r="X106">
            <v>28842111.469999999</v>
          </cell>
          <cell r="Y106" t="str">
            <v>71</v>
          </cell>
          <cell r="Z106" t="str">
            <v>500</v>
          </cell>
        </row>
        <row r="107">
          <cell r="V107">
            <v>0</v>
          </cell>
          <cell r="W107">
            <v>0</v>
          </cell>
          <cell r="X107">
            <v>0</v>
          </cell>
          <cell r="Y107" t="str">
            <v>72</v>
          </cell>
          <cell r="Z107" t="str">
            <v>500</v>
          </cell>
        </row>
        <row r="108">
          <cell r="V108">
            <v>0</v>
          </cell>
          <cell r="W108">
            <v>0</v>
          </cell>
          <cell r="X108">
            <v>0</v>
          </cell>
          <cell r="Y108" t="str">
            <v>73</v>
          </cell>
          <cell r="Z108" t="str">
            <v>500</v>
          </cell>
        </row>
        <row r="109">
          <cell r="V109">
            <v>5555.51</v>
          </cell>
          <cell r="W109">
            <v>0</v>
          </cell>
          <cell r="X109">
            <v>5555.51</v>
          </cell>
          <cell r="Y109" t="str">
            <v>11</v>
          </cell>
          <cell r="Z109" t="str">
            <v>600</v>
          </cell>
        </row>
        <row r="110">
          <cell r="V110">
            <v>0</v>
          </cell>
          <cell r="W110">
            <v>0</v>
          </cell>
          <cell r="X110">
            <v>0</v>
          </cell>
          <cell r="Y110" t="str">
            <v>23</v>
          </cell>
          <cell r="Z110" t="str">
            <v>600</v>
          </cell>
        </row>
        <row r="111">
          <cell r="V111">
            <v>0</v>
          </cell>
          <cell r="W111">
            <v>0</v>
          </cell>
          <cell r="X111">
            <v>0</v>
          </cell>
          <cell r="Y111" t="str">
            <v>34</v>
          </cell>
          <cell r="Z111" t="str">
            <v>600</v>
          </cell>
        </row>
        <row r="112">
          <cell r="V112">
            <v>0</v>
          </cell>
          <cell r="W112">
            <v>0</v>
          </cell>
          <cell r="X112">
            <v>0</v>
          </cell>
          <cell r="Y112" t="str">
            <v>51</v>
          </cell>
          <cell r="Z112" t="str">
            <v>600</v>
          </cell>
        </row>
        <row r="113">
          <cell r="V113">
            <v>0</v>
          </cell>
          <cell r="W113">
            <v>0</v>
          </cell>
          <cell r="X113">
            <v>0</v>
          </cell>
          <cell r="Y113" t="str">
            <v>52</v>
          </cell>
          <cell r="Z113" t="str">
            <v>600</v>
          </cell>
        </row>
        <row r="114">
          <cell r="V114">
            <v>0</v>
          </cell>
          <cell r="W114">
            <v>0</v>
          </cell>
          <cell r="X114">
            <v>0</v>
          </cell>
          <cell r="Y114" t="str">
            <v>53</v>
          </cell>
          <cell r="Z114" t="str">
            <v>600</v>
          </cell>
        </row>
        <row r="115">
          <cell r="V115">
            <v>0</v>
          </cell>
          <cell r="W115">
            <v>0</v>
          </cell>
          <cell r="X115">
            <v>0</v>
          </cell>
          <cell r="Y115" t="str">
            <v>71</v>
          </cell>
          <cell r="Z115" t="str">
            <v>600</v>
          </cell>
        </row>
        <row r="116">
          <cell r="V116">
            <v>-1.0231815394945443E-12</v>
          </cell>
          <cell r="W116">
            <v>0</v>
          </cell>
          <cell r="X116">
            <v>-1.0231815394945443E-12</v>
          </cell>
          <cell r="Y116" t="str">
            <v>81</v>
          </cell>
          <cell r="Z116" t="str">
            <v>600</v>
          </cell>
        </row>
        <row r="117">
          <cell r="V117">
            <v>0</v>
          </cell>
          <cell r="W117">
            <v>0</v>
          </cell>
          <cell r="X117">
            <v>0</v>
          </cell>
          <cell r="Y117" t="str">
            <v>00</v>
          </cell>
          <cell r="Z117" t="str">
            <v>600</v>
          </cell>
        </row>
        <row r="118">
          <cell r="V118">
            <v>309658.56</v>
          </cell>
          <cell r="W118">
            <v>151388.84</v>
          </cell>
          <cell r="X118">
            <v>309658.56</v>
          </cell>
          <cell r="Y118" t="str">
            <v>11</v>
          </cell>
          <cell r="Z118" t="str">
            <v>600</v>
          </cell>
        </row>
        <row r="119">
          <cell r="V119">
            <v>0</v>
          </cell>
          <cell r="W119">
            <v>65.95</v>
          </cell>
          <cell r="X119">
            <v>0</v>
          </cell>
          <cell r="Y119" t="str">
            <v>23</v>
          </cell>
          <cell r="Z119" t="str">
            <v>600</v>
          </cell>
        </row>
        <row r="120">
          <cell r="V120">
            <v>0</v>
          </cell>
          <cell r="W120">
            <v>5562.8899999999994</v>
          </cell>
          <cell r="X120">
            <v>0</v>
          </cell>
          <cell r="Y120" t="str">
            <v>33</v>
          </cell>
          <cell r="Z120" t="str">
            <v>600</v>
          </cell>
        </row>
        <row r="121">
          <cell r="V121">
            <v>0</v>
          </cell>
          <cell r="W121">
            <v>49442.74</v>
          </cell>
          <cell r="X121">
            <v>0</v>
          </cell>
          <cell r="Y121" t="str">
            <v>35</v>
          </cell>
          <cell r="Z121" t="str">
            <v>600</v>
          </cell>
        </row>
        <row r="122">
          <cell r="V122">
            <v>0</v>
          </cell>
          <cell r="W122">
            <v>184093.26</v>
          </cell>
          <cell r="X122">
            <v>0</v>
          </cell>
          <cell r="Y122" t="str">
            <v>36</v>
          </cell>
          <cell r="Z122" t="str">
            <v>600</v>
          </cell>
        </row>
        <row r="123">
          <cell r="V123">
            <v>109250.81999999999</v>
          </cell>
          <cell r="W123">
            <v>129383.84</v>
          </cell>
          <cell r="X123">
            <v>109250.81999999999</v>
          </cell>
          <cell r="Y123" t="str">
            <v>51</v>
          </cell>
          <cell r="Z123" t="str">
            <v>600</v>
          </cell>
        </row>
        <row r="124">
          <cell r="V124">
            <v>66477.619999999966</v>
          </cell>
          <cell r="W124">
            <v>213896.07999999996</v>
          </cell>
          <cell r="X124">
            <v>66477.619999999966</v>
          </cell>
          <cell r="Y124" t="str">
            <v>52</v>
          </cell>
          <cell r="Z124" t="str">
            <v>600</v>
          </cell>
        </row>
        <row r="125">
          <cell r="V125">
            <v>173604.81</v>
          </cell>
          <cell r="W125">
            <v>600179.39999999991</v>
          </cell>
          <cell r="X125">
            <v>173604.81</v>
          </cell>
          <cell r="Y125" t="str">
            <v>53</v>
          </cell>
          <cell r="Z125" t="str">
            <v>600</v>
          </cell>
        </row>
        <row r="126">
          <cell r="V126">
            <v>254651.84</v>
          </cell>
          <cell r="W126">
            <v>0</v>
          </cell>
          <cell r="X126">
            <v>254651.84</v>
          </cell>
          <cell r="Y126" t="str">
            <v>71</v>
          </cell>
          <cell r="Z126" t="str">
            <v>600</v>
          </cell>
        </row>
        <row r="127">
          <cell r="V127">
            <v>52020395.810000002</v>
          </cell>
          <cell r="W127">
            <v>21861268.949999996</v>
          </cell>
          <cell r="X127">
            <v>52020395.810000002</v>
          </cell>
          <cell r="Y127" t="str">
            <v>81</v>
          </cell>
          <cell r="Z127" t="str">
            <v>600</v>
          </cell>
        </row>
        <row r="128">
          <cell r="V128">
            <v>0</v>
          </cell>
          <cell r="W128">
            <v>0</v>
          </cell>
          <cell r="X128">
            <v>0</v>
          </cell>
          <cell r="Y128" t="str">
            <v>11</v>
          </cell>
          <cell r="Z128" t="str">
            <v>600</v>
          </cell>
        </row>
        <row r="129">
          <cell r="V129">
            <v>0</v>
          </cell>
          <cell r="W129">
            <v>64018.71</v>
          </cell>
          <cell r="X129">
            <v>0</v>
          </cell>
          <cell r="Y129" t="str">
            <v>51</v>
          </cell>
          <cell r="Z129" t="str">
            <v>600</v>
          </cell>
        </row>
        <row r="130">
          <cell r="V130">
            <v>0</v>
          </cell>
          <cell r="W130">
            <v>0</v>
          </cell>
          <cell r="X130">
            <v>0</v>
          </cell>
          <cell r="Y130" t="str">
            <v>81</v>
          </cell>
          <cell r="Z130" t="str">
            <v>600</v>
          </cell>
        </row>
        <row r="131">
          <cell r="V131">
            <v>425.63</v>
          </cell>
          <cell r="W131">
            <v>0</v>
          </cell>
          <cell r="X131">
            <v>425.63</v>
          </cell>
          <cell r="Y131" t="str">
            <v>00</v>
          </cell>
          <cell r="Z131" t="str">
            <v>600</v>
          </cell>
        </row>
        <row r="132">
          <cell r="V132">
            <v>0</v>
          </cell>
          <cell r="W132">
            <v>0</v>
          </cell>
          <cell r="X132">
            <v>0</v>
          </cell>
          <cell r="Y132" t="str">
            <v>11</v>
          </cell>
          <cell r="Z132" t="str">
            <v>600</v>
          </cell>
        </row>
        <row r="133">
          <cell r="V133">
            <v>0</v>
          </cell>
          <cell r="W133">
            <v>0</v>
          </cell>
          <cell r="X133">
            <v>0</v>
          </cell>
          <cell r="Y133" t="str">
            <v>12</v>
          </cell>
          <cell r="Z133" t="str">
            <v>600</v>
          </cell>
        </row>
        <row r="134">
          <cell r="V134">
            <v>0</v>
          </cell>
          <cell r="W134">
            <v>0</v>
          </cell>
          <cell r="X134">
            <v>0</v>
          </cell>
          <cell r="Y134" t="str">
            <v>33</v>
          </cell>
          <cell r="Z134" t="str">
            <v>600</v>
          </cell>
        </row>
        <row r="135">
          <cell r="V135">
            <v>24802.83</v>
          </cell>
          <cell r="W135">
            <v>13931.99</v>
          </cell>
          <cell r="X135">
            <v>24802.83</v>
          </cell>
          <cell r="Y135" t="str">
            <v>41</v>
          </cell>
          <cell r="Z135" t="str">
            <v>600</v>
          </cell>
        </row>
        <row r="136">
          <cell r="V136">
            <v>0</v>
          </cell>
          <cell r="W136">
            <v>0</v>
          </cell>
          <cell r="X136">
            <v>0</v>
          </cell>
          <cell r="Y136" t="str">
            <v>51</v>
          </cell>
          <cell r="Z136" t="str">
            <v>600</v>
          </cell>
        </row>
        <row r="137">
          <cell r="V137">
            <v>0</v>
          </cell>
          <cell r="W137">
            <v>0</v>
          </cell>
          <cell r="X137">
            <v>0</v>
          </cell>
          <cell r="Y137" t="str">
            <v>52</v>
          </cell>
          <cell r="Z137" t="str">
            <v>600</v>
          </cell>
        </row>
        <row r="138">
          <cell r="V138">
            <v>0</v>
          </cell>
          <cell r="W138">
            <v>0</v>
          </cell>
          <cell r="X138">
            <v>0</v>
          </cell>
          <cell r="Y138" t="str">
            <v>53</v>
          </cell>
          <cell r="Z138" t="str">
            <v>600</v>
          </cell>
        </row>
        <row r="139">
          <cell r="V139">
            <v>0</v>
          </cell>
          <cell r="W139">
            <v>0</v>
          </cell>
          <cell r="X139">
            <v>0</v>
          </cell>
          <cell r="Y139" t="str">
            <v>71</v>
          </cell>
          <cell r="Z139" t="str">
            <v>600</v>
          </cell>
        </row>
        <row r="140">
          <cell r="V140">
            <v>0</v>
          </cell>
          <cell r="W140">
            <v>0</v>
          </cell>
          <cell r="X140">
            <v>0</v>
          </cell>
          <cell r="Y140" t="str">
            <v>81</v>
          </cell>
          <cell r="Z140" t="str">
            <v>600</v>
          </cell>
        </row>
        <row r="141">
          <cell r="V141">
            <v>1324.12</v>
          </cell>
          <cell r="W141">
            <v>1045.44</v>
          </cell>
          <cell r="X141">
            <v>1324.12</v>
          </cell>
          <cell r="Y141" t="str">
            <v>33</v>
          </cell>
          <cell r="Z141" t="str">
            <v>700</v>
          </cell>
        </row>
        <row r="142">
          <cell r="V142">
            <v>19390.649999999998</v>
          </cell>
          <cell r="W142">
            <v>20197.82</v>
          </cell>
          <cell r="X142">
            <v>19390.649999999998</v>
          </cell>
          <cell r="Y142" t="str">
            <v>51</v>
          </cell>
          <cell r="Z142" t="str">
            <v>700</v>
          </cell>
        </row>
        <row r="143">
          <cell r="V143">
            <v>0</v>
          </cell>
          <cell r="W143">
            <v>3306.38</v>
          </cell>
          <cell r="X143">
            <v>0</v>
          </cell>
          <cell r="Y143" t="str">
            <v>52</v>
          </cell>
          <cell r="Z143" t="str">
            <v>700</v>
          </cell>
        </row>
        <row r="144">
          <cell r="V144">
            <v>634368.75</v>
          </cell>
          <cell r="W144">
            <v>723959.04999999993</v>
          </cell>
          <cell r="X144">
            <v>634368.75</v>
          </cell>
          <cell r="Y144" t="str">
            <v>61</v>
          </cell>
          <cell r="Z144" t="str">
            <v>700</v>
          </cell>
        </row>
        <row r="145">
          <cell r="V145">
            <v>364278.79999999993</v>
          </cell>
          <cell r="W145">
            <v>293179.13999999996</v>
          </cell>
          <cell r="X145">
            <v>364278.79999999993</v>
          </cell>
          <cell r="Y145" t="str">
            <v>41</v>
          </cell>
          <cell r="Z145" t="str">
            <v>700</v>
          </cell>
        </row>
        <row r="146">
          <cell r="V146">
            <v>0</v>
          </cell>
          <cell r="W146">
            <v>1000</v>
          </cell>
          <cell r="X146">
            <v>0</v>
          </cell>
          <cell r="Y146" t="str">
            <v>00</v>
          </cell>
          <cell r="Z146" t="str">
            <v>900</v>
          </cell>
        </row>
        <row r="147">
          <cell r="V147">
            <v>184044.51</v>
          </cell>
          <cell r="W147">
            <v>126825.87999999999</v>
          </cell>
          <cell r="X147">
            <v>184044.51</v>
          </cell>
          <cell r="Y147" t="str">
            <v>00</v>
          </cell>
          <cell r="Z147" t="str">
            <v>900</v>
          </cell>
        </row>
        <row r="148">
          <cell r="V148" t="str">
            <v/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</row>
        <row r="149">
          <cell r="V149" t="str">
            <v/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</row>
        <row r="150">
          <cell r="V150" t="str">
            <v/>
          </cell>
          <cell r="W150" t="str">
            <v/>
          </cell>
          <cell r="X150" t="str">
            <v/>
          </cell>
          <cell r="Y150" t="str">
            <v/>
          </cell>
          <cell r="Z150" t="str">
            <v/>
          </cell>
        </row>
        <row r="151">
          <cell r="V151" t="str">
            <v/>
          </cell>
          <cell r="W151" t="str">
            <v/>
          </cell>
          <cell r="X151" t="str">
            <v/>
          </cell>
          <cell r="Y151" t="str">
            <v/>
          </cell>
          <cell r="Z151" t="str">
            <v/>
          </cell>
        </row>
        <row r="152">
          <cell r="V152" t="str">
            <v/>
          </cell>
          <cell r="W152" t="str">
            <v/>
          </cell>
          <cell r="X152" t="str">
            <v/>
          </cell>
          <cell r="Y152" t="str">
            <v/>
          </cell>
          <cell r="Z152" t="str">
            <v/>
          </cell>
        </row>
        <row r="153">
          <cell r="V153" t="str">
            <v/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</row>
        <row r="154">
          <cell r="V154" t="str">
            <v/>
          </cell>
          <cell r="W154" t="str">
            <v/>
          </cell>
          <cell r="X154" t="str">
            <v/>
          </cell>
          <cell r="Y154" t="str">
            <v/>
          </cell>
          <cell r="Z154" t="str">
            <v/>
          </cell>
        </row>
        <row r="155">
          <cell r="V155" t="str">
            <v/>
          </cell>
          <cell r="W155" t="str">
            <v/>
          </cell>
          <cell r="X155" t="str">
            <v/>
          </cell>
          <cell r="Y155" t="str">
            <v/>
          </cell>
          <cell r="Z155" t="str">
            <v/>
          </cell>
        </row>
        <row r="156">
          <cell r="V156" t="str">
            <v/>
          </cell>
          <cell r="W156" t="str">
            <v/>
          </cell>
          <cell r="X156" t="str">
            <v/>
          </cell>
          <cell r="Y156" t="str">
            <v/>
          </cell>
          <cell r="Z156" t="str">
            <v/>
          </cell>
        </row>
        <row r="157">
          <cell r="V157" t="str">
            <v/>
          </cell>
          <cell r="W157" t="str">
            <v/>
          </cell>
          <cell r="X157" t="str">
            <v/>
          </cell>
          <cell r="Y157" t="str">
            <v/>
          </cell>
          <cell r="Z157" t="str">
            <v/>
          </cell>
        </row>
        <row r="158"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</row>
        <row r="159"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</row>
        <row r="160">
          <cell r="V160" t="str">
            <v/>
          </cell>
          <cell r="W160" t="str">
            <v/>
          </cell>
          <cell r="X160" t="str">
            <v/>
          </cell>
          <cell r="Y160" t="str">
            <v/>
          </cell>
          <cell r="Z160" t="str">
            <v/>
          </cell>
        </row>
        <row r="161"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</row>
        <row r="162">
          <cell r="V162" t="str">
            <v/>
          </cell>
          <cell r="W162" t="str">
            <v/>
          </cell>
          <cell r="X162" t="str">
            <v/>
          </cell>
          <cell r="Y162" t="str">
            <v/>
          </cell>
          <cell r="Z162" t="str">
            <v/>
          </cell>
        </row>
        <row r="163">
          <cell r="V163" t="str">
            <v/>
          </cell>
          <cell r="W163" t="str">
            <v/>
          </cell>
          <cell r="X163" t="str">
            <v/>
          </cell>
          <cell r="Y163" t="str">
            <v/>
          </cell>
          <cell r="Z163" t="str">
            <v/>
          </cell>
        </row>
        <row r="164">
          <cell r="V164" t="str">
            <v/>
          </cell>
          <cell r="W164" t="str">
            <v/>
          </cell>
          <cell r="X164" t="str">
            <v/>
          </cell>
          <cell r="Y164" t="str">
            <v/>
          </cell>
          <cell r="Z164" t="str">
            <v/>
          </cell>
        </row>
        <row r="165"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</row>
        <row r="166"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</row>
        <row r="167">
          <cell r="V167" t="str">
            <v/>
          </cell>
          <cell r="W167" t="str">
            <v/>
          </cell>
          <cell r="X167" t="str">
            <v/>
          </cell>
          <cell r="Y167" t="str">
            <v/>
          </cell>
          <cell r="Z167" t="str">
            <v/>
          </cell>
        </row>
        <row r="168"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</row>
        <row r="169">
          <cell r="V169" t="str">
            <v/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</row>
        <row r="170"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/>
          </cell>
        </row>
        <row r="171">
          <cell r="V171" t="str">
            <v/>
          </cell>
          <cell r="W171" t="str">
            <v/>
          </cell>
          <cell r="X171" t="str">
            <v/>
          </cell>
          <cell r="Y171" t="str">
            <v/>
          </cell>
          <cell r="Z171" t="str">
            <v/>
          </cell>
        </row>
        <row r="172"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</row>
        <row r="173"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</row>
        <row r="174"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</row>
        <row r="175">
          <cell r="V175" t="str">
            <v/>
          </cell>
          <cell r="W175" t="str">
            <v/>
          </cell>
          <cell r="X175" t="str">
            <v/>
          </cell>
          <cell r="Y175" t="str">
            <v/>
          </cell>
          <cell r="Z175" t="str">
            <v/>
          </cell>
        </row>
        <row r="176">
          <cell r="V176" t="str">
            <v/>
          </cell>
          <cell r="W176" t="str">
            <v/>
          </cell>
          <cell r="X176" t="str">
            <v/>
          </cell>
          <cell r="Y176" t="str">
            <v/>
          </cell>
          <cell r="Z176" t="str">
            <v/>
          </cell>
        </row>
        <row r="177"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</row>
        <row r="178">
          <cell r="V178" t="str">
            <v/>
          </cell>
          <cell r="W178" t="str">
            <v/>
          </cell>
          <cell r="X178" t="str">
            <v/>
          </cell>
          <cell r="Y178" t="str">
            <v/>
          </cell>
          <cell r="Z178" t="str">
            <v/>
          </cell>
        </row>
        <row r="179"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</row>
        <row r="180">
          <cell r="V180" t="str">
            <v/>
          </cell>
          <cell r="W180" t="str">
            <v/>
          </cell>
          <cell r="X180" t="str">
            <v/>
          </cell>
          <cell r="Y180" t="str">
            <v/>
          </cell>
          <cell r="Z180" t="str">
            <v/>
          </cell>
        </row>
        <row r="181">
          <cell r="V181" t="str">
            <v/>
          </cell>
          <cell r="W181" t="str">
            <v/>
          </cell>
          <cell r="X181" t="str">
            <v/>
          </cell>
          <cell r="Y181" t="str">
            <v/>
          </cell>
          <cell r="Z181" t="str">
            <v/>
          </cell>
        </row>
        <row r="182">
          <cell r="V182" t="str">
            <v/>
          </cell>
          <cell r="W182" t="str">
            <v/>
          </cell>
          <cell r="X182" t="str">
            <v/>
          </cell>
          <cell r="Y182" t="str">
            <v/>
          </cell>
          <cell r="Z182" t="str">
            <v/>
          </cell>
        </row>
        <row r="183">
          <cell r="V183" t="str">
            <v/>
          </cell>
          <cell r="W183" t="str">
            <v/>
          </cell>
          <cell r="X183" t="str">
            <v/>
          </cell>
          <cell r="Y183" t="str">
            <v/>
          </cell>
          <cell r="Z183" t="str">
            <v/>
          </cell>
        </row>
        <row r="184">
          <cell r="V184" t="str">
            <v/>
          </cell>
          <cell r="W184" t="str">
            <v/>
          </cell>
          <cell r="X184" t="str">
            <v/>
          </cell>
          <cell r="Y184" t="str">
            <v/>
          </cell>
          <cell r="Z184" t="str">
            <v/>
          </cell>
        </row>
        <row r="185">
          <cell r="V185" t="str">
            <v/>
          </cell>
          <cell r="W185" t="str">
            <v/>
          </cell>
          <cell r="X185" t="str">
            <v/>
          </cell>
          <cell r="Y185" t="str">
            <v/>
          </cell>
          <cell r="Z185" t="str">
            <v/>
          </cell>
        </row>
        <row r="186">
          <cell r="V186" t="str">
            <v/>
          </cell>
          <cell r="W186" t="str">
            <v/>
          </cell>
          <cell r="X186" t="str">
            <v/>
          </cell>
          <cell r="Y186" t="str">
            <v/>
          </cell>
          <cell r="Z186" t="str">
            <v/>
          </cell>
        </row>
        <row r="187">
          <cell r="V187" t="str">
            <v/>
          </cell>
          <cell r="W187" t="str">
            <v/>
          </cell>
          <cell r="X187" t="str">
            <v/>
          </cell>
          <cell r="Y187" t="str">
            <v/>
          </cell>
          <cell r="Z187" t="str">
            <v/>
          </cell>
        </row>
        <row r="188">
          <cell r="V188" t="str">
            <v/>
          </cell>
          <cell r="W188" t="str">
            <v/>
          </cell>
          <cell r="X188" t="str">
            <v/>
          </cell>
          <cell r="Y188" t="str">
            <v/>
          </cell>
          <cell r="Z188" t="str">
            <v/>
          </cell>
        </row>
        <row r="189">
          <cell r="V189" t="str">
            <v/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</row>
        <row r="190">
          <cell r="V190" t="str">
            <v/>
          </cell>
          <cell r="W190" t="str">
            <v/>
          </cell>
          <cell r="X190" t="str">
            <v/>
          </cell>
          <cell r="Y190" t="str">
            <v/>
          </cell>
          <cell r="Z190" t="str">
            <v/>
          </cell>
        </row>
        <row r="191">
          <cell r="V191" t="str">
            <v/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</row>
        <row r="192"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</row>
        <row r="193">
          <cell r="V193" t="str">
            <v/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</row>
        <row r="194">
          <cell r="V194" t="str">
            <v/>
          </cell>
          <cell r="W194" t="str">
            <v/>
          </cell>
          <cell r="X194" t="str">
            <v/>
          </cell>
          <cell r="Y194" t="str">
            <v/>
          </cell>
          <cell r="Z194" t="str">
            <v/>
          </cell>
        </row>
        <row r="195"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</row>
        <row r="196">
          <cell r="V196" t="str">
            <v/>
          </cell>
          <cell r="W196" t="str">
            <v/>
          </cell>
          <cell r="X196" t="str">
            <v/>
          </cell>
          <cell r="Y196" t="str">
            <v/>
          </cell>
          <cell r="Z196" t="str">
            <v/>
          </cell>
        </row>
        <row r="197">
          <cell r="V197" t="str">
            <v/>
          </cell>
          <cell r="W197" t="str">
            <v/>
          </cell>
          <cell r="X197" t="str">
            <v/>
          </cell>
          <cell r="Y197" t="str">
            <v/>
          </cell>
          <cell r="Z197" t="str">
            <v/>
          </cell>
        </row>
        <row r="198"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</row>
        <row r="199">
          <cell r="V199" t="str">
            <v/>
          </cell>
          <cell r="W199" t="str">
            <v/>
          </cell>
          <cell r="X199" t="str">
            <v/>
          </cell>
          <cell r="Y199" t="str">
            <v/>
          </cell>
          <cell r="Z199" t="str">
            <v/>
          </cell>
        </row>
        <row r="200">
          <cell r="V200" t="str">
            <v/>
          </cell>
          <cell r="W200" t="str">
            <v/>
          </cell>
          <cell r="X200" t="str">
            <v/>
          </cell>
          <cell r="Y200" t="str">
            <v/>
          </cell>
          <cell r="Z200" t="str">
            <v/>
          </cell>
        </row>
        <row r="201">
          <cell r="V201" t="str">
            <v/>
          </cell>
          <cell r="W201" t="str">
            <v/>
          </cell>
          <cell r="X201" t="str">
            <v/>
          </cell>
          <cell r="Y201" t="str">
            <v/>
          </cell>
          <cell r="Z201" t="str">
            <v/>
          </cell>
        </row>
        <row r="202"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</row>
        <row r="203"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</row>
        <row r="204">
          <cell r="V204" t="str">
            <v/>
          </cell>
          <cell r="W204" t="str">
            <v/>
          </cell>
          <cell r="X204" t="str">
            <v/>
          </cell>
          <cell r="Y204" t="str">
            <v/>
          </cell>
          <cell r="Z204" t="str">
            <v/>
          </cell>
        </row>
        <row r="205"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</row>
        <row r="206">
          <cell r="V206" t="str">
            <v/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</row>
        <row r="207"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</row>
        <row r="208">
          <cell r="V208" t="str">
            <v/>
          </cell>
          <cell r="W208" t="str">
            <v/>
          </cell>
          <cell r="X208" t="str">
            <v/>
          </cell>
          <cell r="Y208" t="str">
            <v/>
          </cell>
          <cell r="Z208" t="str">
            <v/>
          </cell>
        </row>
        <row r="209">
          <cell r="V209" t="str">
            <v/>
          </cell>
          <cell r="W209" t="str">
            <v/>
          </cell>
          <cell r="X209" t="str">
            <v/>
          </cell>
          <cell r="Y209" t="str">
            <v/>
          </cell>
          <cell r="Z209" t="str">
            <v/>
          </cell>
        </row>
        <row r="210">
          <cell r="V210" t="str">
            <v/>
          </cell>
          <cell r="W210" t="str">
            <v/>
          </cell>
          <cell r="X210" t="str">
            <v/>
          </cell>
          <cell r="Y210" t="str">
            <v/>
          </cell>
          <cell r="Z210" t="str">
            <v/>
          </cell>
        </row>
        <row r="211"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</row>
        <row r="212">
          <cell r="V212" t="str">
            <v/>
          </cell>
          <cell r="W212" t="str">
            <v/>
          </cell>
          <cell r="X212" t="str">
            <v/>
          </cell>
          <cell r="Y212" t="str">
            <v/>
          </cell>
          <cell r="Z212" t="str">
            <v/>
          </cell>
        </row>
        <row r="213">
          <cell r="V213" t="str">
            <v/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</row>
        <row r="214">
          <cell r="V214" t="str">
            <v/>
          </cell>
          <cell r="W214" t="str">
            <v/>
          </cell>
          <cell r="X214" t="str">
            <v/>
          </cell>
          <cell r="Y214" t="str">
            <v/>
          </cell>
          <cell r="Z214" t="str">
            <v/>
          </cell>
        </row>
        <row r="215">
          <cell r="V215" t="str">
            <v/>
          </cell>
          <cell r="W215" t="str">
            <v/>
          </cell>
          <cell r="X215" t="str">
            <v/>
          </cell>
          <cell r="Y215" t="str">
            <v/>
          </cell>
          <cell r="Z215" t="str">
            <v/>
          </cell>
        </row>
        <row r="216">
          <cell r="V216" t="str">
            <v/>
          </cell>
          <cell r="W216" t="str">
            <v/>
          </cell>
          <cell r="X216" t="str">
            <v/>
          </cell>
          <cell r="Y216" t="str">
            <v/>
          </cell>
          <cell r="Z216" t="str">
            <v/>
          </cell>
        </row>
        <row r="217"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</row>
        <row r="218">
          <cell r="V218" t="str">
            <v/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</row>
        <row r="219">
          <cell r="V219" t="str">
            <v/>
          </cell>
          <cell r="W219" t="str">
            <v/>
          </cell>
          <cell r="X219" t="str">
            <v/>
          </cell>
          <cell r="Y219" t="str">
            <v/>
          </cell>
          <cell r="Z219" t="str">
            <v/>
          </cell>
        </row>
        <row r="220">
          <cell r="V220" t="str">
            <v/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</row>
        <row r="221">
          <cell r="V221" t="str">
            <v/>
          </cell>
          <cell r="W221" t="str">
            <v/>
          </cell>
          <cell r="X221" t="str">
            <v/>
          </cell>
          <cell r="Y221" t="str">
            <v/>
          </cell>
          <cell r="Z221" t="str">
            <v/>
          </cell>
        </row>
        <row r="222">
          <cell r="V222" t="str">
            <v/>
          </cell>
          <cell r="W222" t="str">
            <v/>
          </cell>
          <cell r="X222" t="str">
            <v/>
          </cell>
          <cell r="Y222" t="str">
            <v/>
          </cell>
          <cell r="Z222" t="str">
            <v/>
          </cell>
        </row>
        <row r="223">
          <cell r="V223" t="str">
            <v/>
          </cell>
          <cell r="W223" t="str">
            <v/>
          </cell>
          <cell r="X223" t="str">
            <v/>
          </cell>
          <cell r="Y223" t="str">
            <v/>
          </cell>
          <cell r="Z223" t="str">
            <v/>
          </cell>
        </row>
        <row r="224"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</row>
        <row r="225">
          <cell r="V225" t="str">
            <v/>
          </cell>
          <cell r="W225" t="str">
            <v/>
          </cell>
          <cell r="X225" t="str">
            <v/>
          </cell>
          <cell r="Y225" t="str">
            <v/>
          </cell>
          <cell r="Z225" t="str">
            <v/>
          </cell>
        </row>
        <row r="226"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</row>
        <row r="227">
          <cell r="V227" t="str">
            <v/>
          </cell>
          <cell r="W227" t="str">
            <v/>
          </cell>
          <cell r="X227" t="str">
            <v/>
          </cell>
          <cell r="Y227" t="str">
            <v/>
          </cell>
          <cell r="Z227" t="str">
            <v/>
          </cell>
        </row>
        <row r="228">
          <cell r="V228" t="str">
            <v/>
          </cell>
          <cell r="W228" t="str">
            <v/>
          </cell>
          <cell r="X228" t="str">
            <v/>
          </cell>
          <cell r="Y228" t="str">
            <v/>
          </cell>
          <cell r="Z228" t="str">
            <v/>
          </cell>
        </row>
        <row r="229">
          <cell r="V229" t="str">
            <v/>
          </cell>
          <cell r="W229" t="str">
            <v/>
          </cell>
          <cell r="X229" t="str">
            <v/>
          </cell>
          <cell r="Y229" t="str">
            <v/>
          </cell>
          <cell r="Z229" t="str">
            <v/>
          </cell>
        </row>
        <row r="230">
          <cell r="V230" t="str">
            <v/>
          </cell>
          <cell r="W230" t="str">
            <v/>
          </cell>
          <cell r="X230" t="str">
            <v/>
          </cell>
          <cell r="Y230" t="str">
            <v/>
          </cell>
          <cell r="Z230" t="str">
            <v/>
          </cell>
        </row>
        <row r="231">
          <cell r="V231" t="str">
            <v/>
          </cell>
          <cell r="W231" t="str">
            <v/>
          </cell>
          <cell r="X231" t="str">
            <v/>
          </cell>
          <cell r="Y231" t="str">
            <v/>
          </cell>
          <cell r="Z231" t="str">
            <v/>
          </cell>
        </row>
        <row r="232"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</row>
        <row r="233">
          <cell r="V233" t="str">
            <v/>
          </cell>
          <cell r="W233" t="str">
            <v/>
          </cell>
          <cell r="X233" t="str">
            <v/>
          </cell>
          <cell r="Y233" t="str">
            <v/>
          </cell>
          <cell r="Z233" t="str">
            <v/>
          </cell>
        </row>
        <row r="234">
          <cell r="V234" t="str">
            <v/>
          </cell>
          <cell r="W234" t="str">
            <v/>
          </cell>
          <cell r="X234" t="str">
            <v/>
          </cell>
          <cell r="Y234" t="str">
            <v/>
          </cell>
          <cell r="Z234" t="str">
            <v/>
          </cell>
        </row>
        <row r="235"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</row>
        <row r="236">
          <cell r="V236" t="str">
            <v/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</row>
        <row r="237">
          <cell r="V237" t="str">
            <v/>
          </cell>
          <cell r="W237" t="str">
            <v/>
          </cell>
          <cell r="X237" t="str">
            <v/>
          </cell>
          <cell r="Y237" t="str">
            <v/>
          </cell>
          <cell r="Z237" t="str">
            <v/>
          </cell>
        </row>
        <row r="238">
          <cell r="V238" t="str">
            <v/>
          </cell>
          <cell r="W238" t="str">
            <v/>
          </cell>
          <cell r="X238" t="str">
            <v/>
          </cell>
          <cell r="Y238" t="str">
            <v/>
          </cell>
          <cell r="Z238" t="str">
            <v/>
          </cell>
        </row>
        <row r="239">
          <cell r="V239" t="str">
            <v/>
          </cell>
          <cell r="W239" t="str">
            <v/>
          </cell>
          <cell r="X239" t="str">
            <v/>
          </cell>
          <cell r="Y239" t="str">
            <v/>
          </cell>
          <cell r="Z239" t="str">
            <v/>
          </cell>
        </row>
        <row r="240">
          <cell r="V240" t="str">
            <v/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</row>
        <row r="241">
          <cell r="V241" t="str">
            <v/>
          </cell>
          <cell r="W241" t="str">
            <v/>
          </cell>
          <cell r="X241" t="str">
            <v/>
          </cell>
          <cell r="Y241" t="str">
            <v/>
          </cell>
          <cell r="Z241" t="str">
            <v/>
          </cell>
        </row>
        <row r="242">
          <cell r="V242" t="str">
            <v/>
          </cell>
          <cell r="W242" t="str">
            <v/>
          </cell>
          <cell r="X242" t="str">
            <v/>
          </cell>
          <cell r="Y242" t="str">
            <v/>
          </cell>
          <cell r="Z242" t="str">
            <v/>
          </cell>
        </row>
        <row r="243">
          <cell r="V243" t="str">
            <v/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</row>
        <row r="244"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</row>
        <row r="245">
          <cell r="V245" t="str">
            <v/>
          </cell>
          <cell r="W245" t="str">
            <v/>
          </cell>
          <cell r="X245" t="str">
            <v/>
          </cell>
          <cell r="Y245" t="str">
            <v/>
          </cell>
          <cell r="Z245" t="str">
            <v/>
          </cell>
        </row>
        <row r="246"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</row>
        <row r="247">
          <cell r="V247" t="str">
            <v/>
          </cell>
          <cell r="W247" t="str">
            <v/>
          </cell>
          <cell r="X247" t="str">
            <v/>
          </cell>
          <cell r="Y247" t="str">
            <v/>
          </cell>
          <cell r="Z247" t="str">
            <v/>
          </cell>
        </row>
        <row r="248">
          <cell r="V248" t="str">
            <v/>
          </cell>
          <cell r="W248" t="str">
            <v/>
          </cell>
          <cell r="X248" t="str">
            <v/>
          </cell>
          <cell r="Y248" t="str">
            <v/>
          </cell>
          <cell r="Z248" t="str">
            <v/>
          </cell>
        </row>
        <row r="249">
          <cell r="V249" t="str">
            <v/>
          </cell>
          <cell r="W249" t="str">
            <v/>
          </cell>
          <cell r="X249" t="str">
            <v/>
          </cell>
          <cell r="Y249" t="str">
            <v/>
          </cell>
          <cell r="Z249" t="str">
            <v/>
          </cell>
        </row>
        <row r="250">
          <cell r="V250" t="str">
            <v/>
          </cell>
          <cell r="W250" t="str">
            <v/>
          </cell>
          <cell r="X250" t="str">
            <v/>
          </cell>
          <cell r="Y250" t="str">
            <v/>
          </cell>
          <cell r="Z250" t="str">
            <v/>
          </cell>
        </row>
        <row r="251"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</row>
        <row r="252">
          <cell r="V252" t="str">
            <v/>
          </cell>
          <cell r="W252" t="str">
            <v/>
          </cell>
          <cell r="X252" t="str">
            <v/>
          </cell>
          <cell r="Y252" t="str">
            <v/>
          </cell>
          <cell r="Z252" t="str">
            <v/>
          </cell>
        </row>
        <row r="253">
          <cell r="V253" t="str">
            <v/>
          </cell>
          <cell r="W253" t="str">
            <v/>
          </cell>
          <cell r="X253" t="str">
            <v/>
          </cell>
          <cell r="Y253" t="str">
            <v/>
          </cell>
          <cell r="Z253" t="str">
            <v/>
          </cell>
        </row>
        <row r="254">
          <cell r="V254" t="str">
            <v/>
          </cell>
          <cell r="W254" t="str">
            <v/>
          </cell>
          <cell r="X254" t="str">
            <v/>
          </cell>
          <cell r="Y254" t="str">
            <v/>
          </cell>
          <cell r="Z254" t="str">
            <v/>
          </cell>
        </row>
        <row r="255">
          <cell r="V255" t="str">
            <v/>
          </cell>
          <cell r="W255" t="str">
            <v/>
          </cell>
          <cell r="X255" t="str">
            <v/>
          </cell>
          <cell r="Y255" t="str">
            <v/>
          </cell>
          <cell r="Z255" t="str">
            <v/>
          </cell>
        </row>
        <row r="256">
          <cell r="V256" t="str">
            <v/>
          </cell>
          <cell r="W256" t="str">
            <v/>
          </cell>
          <cell r="X256" t="str">
            <v/>
          </cell>
          <cell r="Y256" t="str">
            <v/>
          </cell>
          <cell r="Z256" t="str">
            <v/>
          </cell>
        </row>
        <row r="257">
          <cell r="V257" t="str">
            <v/>
          </cell>
          <cell r="W257" t="str">
            <v/>
          </cell>
          <cell r="X257" t="str">
            <v/>
          </cell>
          <cell r="Y257" t="str">
            <v/>
          </cell>
          <cell r="Z257" t="str">
            <v/>
          </cell>
        </row>
        <row r="258">
          <cell r="V258" t="str">
            <v/>
          </cell>
          <cell r="W258" t="str">
            <v/>
          </cell>
          <cell r="X258" t="str">
            <v/>
          </cell>
          <cell r="Y258" t="str">
            <v/>
          </cell>
          <cell r="Z258" t="str">
            <v/>
          </cell>
        </row>
        <row r="259">
          <cell r="V259" t="str">
            <v/>
          </cell>
          <cell r="W259" t="str">
            <v/>
          </cell>
          <cell r="X259" t="str">
            <v/>
          </cell>
          <cell r="Y259" t="str">
            <v/>
          </cell>
          <cell r="Z259" t="str">
            <v/>
          </cell>
        </row>
        <row r="260">
          <cell r="V260" t="str">
            <v/>
          </cell>
          <cell r="W260" t="str">
            <v/>
          </cell>
          <cell r="X260" t="str">
            <v/>
          </cell>
          <cell r="Y260" t="str">
            <v/>
          </cell>
          <cell r="Z260" t="str">
            <v/>
          </cell>
        </row>
        <row r="261">
          <cell r="V261" t="str">
            <v/>
          </cell>
          <cell r="W261" t="str">
            <v/>
          </cell>
          <cell r="X261" t="str">
            <v/>
          </cell>
          <cell r="Y261" t="str">
            <v/>
          </cell>
          <cell r="Z261" t="str">
            <v/>
          </cell>
        </row>
        <row r="262">
          <cell r="V262" t="str">
            <v/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</row>
        <row r="263">
          <cell r="V263" t="str">
            <v/>
          </cell>
          <cell r="W263" t="str">
            <v/>
          </cell>
          <cell r="X263" t="str">
            <v/>
          </cell>
          <cell r="Y263" t="str">
            <v/>
          </cell>
          <cell r="Z263" t="str">
            <v/>
          </cell>
        </row>
        <row r="264">
          <cell r="V264" t="str">
            <v/>
          </cell>
          <cell r="W264" t="str">
            <v/>
          </cell>
          <cell r="X264" t="str">
            <v/>
          </cell>
          <cell r="Y264" t="str">
            <v/>
          </cell>
          <cell r="Z264" t="str">
            <v/>
          </cell>
        </row>
        <row r="265">
          <cell r="V265" t="str">
            <v/>
          </cell>
          <cell r="W265" t="str">
            <v/>
          </cell>
          <cell r="X265" t="str">
            <v/>
          </cell>
          <cell r="Y265" t="str">
            <v/>
          </cell>
          <cell r="Z265" t="str">
            <v/>
          </cell>
        </row>
        <row r="266">
          <cell r="V266" t="str">
            <v/>
          </cell>
          <cell r="W266" t="str">
            <v/>
          </cell>
          <cell r="X266" t="str">
            <v/>
          </cell>
          <cell r="Y266" t="str">
            <v/>
          </cell>
          <cell r="Z266" t="str">
            <v/>
          </cell>
        </row>
        <row r="267">
          <cell r="V267" t="str">
            <v/>
          </cell>
          <cell r="W267" t="str">
            <v/>
          </cell>
          <cell r="X267" t="str">
            <v/>
          </cell>
          <cell r="Y267" t="str">
            <v/>
          </cell>
          <cell r="Z267" t="str">
            <v/>
          </cell>
        </row>
        <row r="268">
          <cell r="V268" t="str">
            <v/>
          </cell>
          <cell r="W268" t="str">
            <v/>
          </cell>
          <cell r="X268" t="str">
            <v/>
          </cell>
          <cell r="Y268" t="str">
            <v/>
          </cell>
          <cell r="Z268" t="str">
            <v/>
          </cell>
        </row>
        <row r="269">
          <cell r="V269" t="str">
            <v/>
          </cell>
          <cell r="W269" t="str">
            <v/>
          </cell>
          <cell r="X269" t="str">
            <v/>
          </cell>
          <cell r="Y269" t="str">
            <v/>
          </cell>
          <cell r="Z269" t="str">
            <v/>
          </cell>
        </row>
        <row r="270">
          <cell r="V270" t="str">
            <v/>
          </cell>
          <cell r="W270" t="str">
            <v/>
          </cell>
          <cell r="X270" t="str">
            <v/>
          </cell>
          <cell r="Y270" t="str">
            <v/>
          </cell>
          <cell r="Z270" t="str">
            <v/>
          </cell>
        </row>
        <row r="271">
          <cell r="V271" t="str">
            <v/>
          </cell>
          <cell r="W271" t="str">
            <v/>
          </cell>
          <cell r="X271" t="str">
            <v/>
          </cell>
          <cell r="Y271" t="str">
            <v/>
          </cell>
          <cell r="Z271" t="str">
            <v/>
          </cell>
        </row>
        <row r="272">
          <cell r="V272" t="str">
            <v/>
          </cell>
          <cell r="W272" t="str">
            <v/>
          </cell>
          <cell r="X272" t="str">
            <v/>
          </cell>
          <cell r="Y272" t="str">
            <v/>
          </cell>
          <cell r="Z272" t="str">
            <v/>
          </cell>
        </row>
        <row r="273">
          <cell r="V273" t="str">
            <v/>
          </cell>
          <cell r="W273" t="str">
            <v/>
          </cell>
          <cell r="X273" t="str">
            <v/>
          </cell>
          <cell r="Y273" t="str">
            <v/>
          </cell>
          <cell r="Z273" t="str">
            <v/>
          </cell>
        </row>
        <row r="274">
          <cell r="V274" t="str">
            <v/>
          </cell>
          <cell r="W274" t="str">
            <v/>
          </cell>
          <cell r="X274" t="str">
            <v/>
          </cell>
          <cell r="Y274" t="str">
            <v/>
          </cell>
          <cell r="Z274" t="str">
            <v/>
          </cell>
        </row>
        <row r="275">
          <cell r="V275" t="str">
            <v/>
          </cell>
          <cell r="W275" t="str">
            <v/>
          </cell>
          <cell r="X275" t="str">
            <v/>
          </cell>
          <cell r="Y275" t="str">
            <v/>
          </cell>
          <cell r="Z275" t="str">
            <v/>
          </cell>
        </row>
        <row r="276">
          <cell r="V276" t="str">
            <v/>
          </cell>
          <cell r="W276" t="str">
            <v/>
          </cell>
          <cell r="X276" t="str">
            <v/>
          </cell>
          <cell r="Y276" t="str">
            <v/>
          </cell>
          <cell r="Z276" t="str">
            <v/>
          </cell>
        </row>
        <row r="277">
          <cell r="V277" t="str">
            <v/>
          </cell>
          <cell r="W277" t="str">
            <v/>
          </cell>
          <cell r="X277" t="str">
            <v/>
          </cell>
          <cell r="Y277" t="str">
            <v/>
          </cell>
          <cell r="Z277" t="str">
            <v/>
          </cell>
        </row>
        <row r="278">
          <cell r="V278" t="str">
            <v/>
          </cell>
          <cell r="W278" t="str">
            <v/>
          </cell>
          <cell r="X278" t="str">
            <v/>
          </cell>
          <cell r="Y278" t="str">
            <v/>
          </cell>
          <cell r="Z278" t="str">
            <v/>
          </cell>
        </row>
        <row r="279">
          <cell r="V279" t="str">
            <v/>
          </cell>
          <cell r="W279" t="str">
            <v/>
          </cell>
          <cell r="X279" t="str">
            <v/>
          </cell>
          <cell r="Y279" t="str">
            <v/>
          </cell>
          <cell r="Z279" t="str">
            <v/>
          </cell>
        </row>
        <row r="280">
          <cell r="V280" t="str">
            <v/>
          </cell>
          <cell r="W280" t="str">
            <v/>
          </cell>
          <cell r="X280" t="str">
            <v/>
          </cell>
          <cell r="Y280" t="str">
            <v/>
          </cell>
          <cell r="Z280" t="str">
            <v/>
          </cell>
        </row>
        <row r="281">
          <cell r="V281" t="str">
            <v/>
          </cell>
          <cell r="W281" t="str">
            <v/>
          </cell>
          <cell r="X281" t="str">
            <v/>
          </cell>
          <cell r="Y281" t="str">
            <v/>
          </cell>
          <cell r="Z281" t="str">
            <v/>
          </cell>
        </row>
        <row r="282">
          <cell r="V282" t="str">
            <v/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</row>
        <row r="283">
          <cell r="V283" t="str">
            <v/>
          </cell>
          <cell r="W283" t="str">
            <v/>
          </cell>
          <cell r="X283" t="str">
            <v/>
          </cell>
          <cell r="Y283" t="str">
            <v/>
          </cell>
          <cell r="Z283" t="str">
            <v/>
          </cell>
        </row>
        <row r="284">
          <cell r="V284" t="str">
            <v/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</row>
        <row r="285">
          <cell r="V285" t="str">
            <v/>
          </cell>
          <cell r="W285" t="str">
            <v/>
          </cell>
          <cell r="X285" t="str">
            <v/>
          </cell>
          <cell r="Y285" t="str">
            <v/>
          </cell>
          <cell r="Z285" t="str">
            <v/>
          </cell>
        </row>
        <row r="286">
          <cell r="V286" t="str">
            <v/>
          </cell>
          <cell r="W286" t="str">
            <v/>
          </cell>
          <cell r="X286" t="str">
            <v/>
          </cell>
          <cell r="Y286" t="str">
            <v/>
          </cell>
          <cell r="Z286" t="str">
            <v/>
          </cell>
        </row>
        <row r="287">
          <cell r="V287" t="str">
            <v/>
          </cell>
          <cell r="W287" t="str">
            <v/>
          </cell>
          <cell r="X287" t="str">
            <v/>
          </cell>
          <cell r="Y287" t="str">
            <v/>
          </cell>
          <cell r="Z287" t="str">
            <v/>
          </cell>
        </row>
        <row r="288">
          <cell r="V288" t="str">
            <v/>
          </cell>
          <cell r="W288" t="str">
            <v/>
          </cell>
          <cell r="X288" t="str">
            <v/>
          </cell>
          <cell r="Y288" t="str">
            <v/>
          </cell>
          <cell r="Z288" t="str">
            <v/>
          </cell>
        </row>
        <row r="289">
          <cell r="V289" t="str">
            <v/>
          </cell>
          <cell r="W289" t="str">
            <v/>
          </cell>
          <cell r="X289" t="str">
            <v/>
          </cell>
          <cell r="Y289" t="str">
            <v/>
          </cell>
          <cell r="Z289" t="str">
            <v/>
          </cell>
        </row>
        <row r="290"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</row>
        <row r="291">
          <cell r="V291" t="str">
            <v/>
          </cell>
          <cell r="W291" t="str">
            <v/>
          </cell>
          <cell r="X291" t="str">
            <v/>
          </cell>
          <cell r="Y291" t="str">
            <v/>
          </cell>
          <cell r="Z291" t="str">
            <v/>
          </cell>
        </row>
        <row r="292">
          <cell r="V292" t="str">
            <v/>
          </cell>
          <cell r="W292" t="str">
            <v/>
          </cell>
          <cell r="X292" t="str">
            <v/>
          </cell>
          <cell r="Y292" t="str">
            <v/>
          </cell>
          <cell r="Z292" t="str">
            <v/>
          </cell>
        </row>
        <row r="293"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</row>
        <row r="294">
          <cell r="V294" t="str">
            <v/>
          </cell>
          <cell r="W294" t="str">
            <v/>
          </cell>
          <cell r="X294" t="str">
            <v/>
          </cell>
          <cell r="Y294" t="str">
            <v/>
          </cell>
          <cell r="Z294" t="str">
            <v/>
          </cell>
        </row>
        <row r="295">
          <cell r="V295" t="str">
            <v/>
          </cell>
          <cell r="W295" t="str">
            <v/>
          </cell>
          <cell r="X295" t="str">
            <v/>
          </cell>
          <cell r="Y295" t="str">
            <v/>
          </cell>
          <cell r="Z295" t="str">
            <v/>
          </cell>
        </row>
        <row r="296">
          <cell r="V296" t="str">
            <v/>
          </cell>
          <cell r="W296" t="str">
            <v/>
          </cell>
          <cell r="X296" t="str">
            <v/>
          </cell>
          <cell r="Y296" t="str">
            <v/>
          </cell>
          <cell r="Z296" t="str">
            <v/>
          </cell>
        </row>
        <row r="297">
          <cell r="V297" t="str">
            <v/>
          </cell>
          <cell r="W297" t="str">
            <v/>
          </cell>
          <cell r="X297" t="str">
            <v/>
          </cell>
          <cell r="Y297" t="str">
            <v/>
          </cell>
          <cell r="Z297" t="str">
            <v/>
          </cell>
        </row>
        <row r="298">
          <cell r="V298" t="str">
            <v/>
          </cell>
          <cell r="W298" t="str">
            <v/>
          </cell>
          <cell r="X298" t="str">
            <v/>
          </cell>
          <cell r="Y298" t="str">
            <v/>
          </cell>
          <cell r="Z298" t="str">
            <v/>
          </cell>
        </row>
        <row r="299">
          <cell r="V299" t="str">
            <v/>
          </cell>
          <cell r="W299" t="str">
            <v/>
          </cell>
          <cell r="X299" t="str">
            <v/>
          </cell>
          <cell r="Y299" t="str">
            <v/>
          </cell>
          <cell r="Z299" t="str">
            <v/>
          </cell>
        </row>
        <row r="300">
          <cell r="V300" t="str">
            <v/>
          </cell>
          <cell r="W300" t="str">
            <v/>
          </cell>
          <cell r="X300" t="str">
            <v/>
          </cell>
          <cell r="Y300" t="str">
            <v/>
          </cell>
          <cell r="Z300" t="str">
            <v/>
          </cell>
        </row>
        <row r="301">
          <cell r="V301" t="str">
            <v/>
          </cell>
          <cell r="W301" t="str">
            <v/>
          </cell>
          <cell r="X301" t="str">
            <v/>
          </cell>
          <cell r="Y301" t="str">
            <v/>
          </cell>
          <cell r="Z301" t="str">
            <v/>
          </cell>
        </row>
        <row r="302">
          <cell r="V302" t="str">
            <v/>
          </cell>
          <cell r="W302" t="str">
            <v/>
          </cell>
          <cell r="X302" t="str">
            <v/>
          </cell>
          <cell r="Y302" t="str">
            <v/>
          </cell>
          <cell r="Z302" t="str">
            <v/>
          </cell>
        </row>
        <row r="303">
          <cell r="V303" t="str">
            <v/>
          </cell>
          <cell r="W303" t="str">
            <v/>
          </cell>
          <cell r="X303" t="str">
            <v/>
          </cell>
          <cell r="Y303" t="str">
            <v/>
          </cell>
          <cell r="Z303" t="str">
            <v/>
          </cell>
        </row>
        <row r="304">
          <cell r="V304" t="str">
            <v/>
          </cell>
          <cell r="W304" t="str">
            <v/>
          </cell>
          <cell r="X304" t="str">
            <v/>
          </cell>
          <cell r="Y304" t="str">
            <v/>
          </cell>
          <cell r="Z304" t="str">
            <v/>
          </cell>
        </row>
        <row r="305">
          <cell r="V305" t="str">
            <v/>
          </cell>
          <cell r="W305" t="str">
            <v/>
          </cell>
          <cell r="X305" t="str">
            <v/>
          </cell>
          <cell r="Y305" t="str">
            <v/>
          </cell>
          <cell r="Z305" t="str">
            <v/>
          </cell>
        </row>
        <row r="306"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</row>
        <row r="307">
          <cell r="V307" t="str">
            <v/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</row>
        <row r="308">
          <cell r="V308" t="str">
            <v/>
          </cell>
          <cell r="W308" t="str">
            <v/>
          </cell>
          <cell r="X308" t="str">
            <v/>
          </cell>
          <cell r="Y308" t="str">
            <v/>
          </cell>
          <cell r="Z308" t="str">
            <v/>
          </cell>
        </row>
        <row r="309">
          <cell r="V309" t="str">
            <v/>
          </cell>
          <cell r="W309" t="str">
            <v/>
          </cell>
          <cell r="X309" t="str">
            <v/>
          </cell>
          <cell r="Y309" t="str">
            <v/>
          </cell>
          <cell r="Z309" t="str">
            <v/>
          </cell>
        </row>
        <row r="310">
          <cell r="V310" t="str">
            <v/>
          </cell>
          <cell r="W310" t="str">
            <v/>
          </cell>
          <cell r="X310" t="str">
            <v/>
          </cell>
          <cell r="Y310" t="str">
            <v/>
          </cell>
          <cell r="Z310" t="str">
            <v/>
          </cell>
        </row>
        <row r="311">
          <cell r="V311" t="str">
            <v/>
          </cell>
          <cell r="W311" t="str">
            <v/>
          </cell>
          <cell r="X311" t="str">
            <v/>
          </cell>
          <cell r="Y311" t="str">
            <v/>
          </cell>
          <cell r="Z311" t="str">
            <v/>
          </cell>
        </row>
        <row r="312">
          <cell r="V312" t="str">
            <v/>
          </cell>
          <cell r="W312" t="str">
            <v/>
          </cell>
          <cell r="X312" t="str">
            <v/>
          </cell>
          <cell r="Y312" t="str">
            <v/>
          </cell>
          <cell r="Z312" t="str">
            <v/>
          </cell>
        </row>
        <row r="313">
          <cell r="V313" t="str">
            <v/>
          </cell>
          <cell r="W313" t="str">
            <v/>
          </cell>
          <cell r="X313" t="str">
            <v/>
          </cell>
          <cell r="Y313" t="str">
            <v/>
          </cell>
          <cell r="Z313" t="str">
            <v/>
          </cell>
        </row>
        <row r="314">
          <cell r="V314" t="str">
            <v/>
          </cell>
          <cell r="W314" t="str">
            <v/>
          </cell>
          <cell r="X314" t="str">
            <v/>
          </cell>
          <cell r="Y314" t="str">
            <v/>
          </cell>
          <cell r="Z314" t="str">
            <v/>
          </cell>
        </row>
        <row r="315">
          <cell r="V315" t="str">
            <v/>
          </cell>
          <cell r="W315" t="str">
            <v/>
          </cell>
          <cell r="X315" t="str">
            <v/>
          </cell>
          <cell r="Y315" t="str">
            <v/>
          </cell>
          <cell r="Z315" t="str">
            <v/>
          </cell>
        </row>
        <row r="316">
          <cell r="V316" t="str">
            <v/>
          </cell>
          <cell r="W316" t="str">
            <v/>
          </cell>
          <cell r="X316" t="str">
            <v/>
          </cell>
          <cell r="Y316" t="str">
            <v/>
          </cell>
          <cell r="Z316" t="str">
            <v/>
          </cell>
        </row>
        <row r="317">
          <cell r="V317" t="str">
            <v/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</row>
        <row r="318">
          <cell r="V318" t="str">
            <v/>
          </cell>
          <cell r="W318" t="str">
            <v/>
          </cell>
          <cell r="X318" t="str">
            <v/>
          </cell>
          <cell r="Y318" t="str">
            <v/>
          </cell>
          <cell r="Z318" t="str">
            <v/>
          </cell>
        </row>
        <row r="319">
          <cell r="V319" t="str">
            <v/>
          </cell>
          <cell r="W319" t="str">
            <v/>
          </cell>
          <cell r="X319" t="str">
            <v/>
          </cell>
          <cell r="Y319" t="str">
            <v/>
          </cell>
          <cell r="Z319" t="str">
            <v/>
          </cell>
        </row>
        <row r="320">
          <cell r="V320" t="str">
            <v/>
          </cell>
          <cell r="W320" t="str">
            <v/>
          </cell>
          <cell r="X320" t="str">
            <v/>
          </cell>
          <cell r="Y320" t="str">
            <v/>
          </cell>
          <cell r="Z320" t="str">
            <v/>
          </cell>
        </row>
        <row r="321">
          <cell r="V321" t="str">
            <v/>
          </cell>
          <cell r="W321" t="str">
            <v/>
          </cell>
          <cell r="X321" t="str">
            <v/>
          </cell>
          <cell r="Y321" t="str">
            <v/>
          </cell>
          <cell r="Z321" t="str">
            <v/>
          </cell>
        </row>
        <row r="322">
          <cell r="V322" t="str">
            <v/>
          </cell>
          <cell r="W322" t="str">
            <v/>
          </cell>
          <cell r="X322" t="str">
            <v/>
          </cell>
          <cell r="Y322" t="str">
            <v/>
          </cell>
          <cell r="Z322" t="str">
            <v/>
          </cell>
        </row>
        <row r="323">
          <cell r="V323" t="str">
            <v/>
          </cell>
          <cell r="W323" t="str">
            <v/>
          </cell>
          <cell r="X323" t="str">
            <v/>
          </cell>
          <cell r="Y323" t="str">
            <v/>
          </cell>
          <cell r="Z323" t="str">
            <v/>
          </cell>
        </row>
        <row r="324">
          <cell r="V324" t="str">
            <v/>
          </cell>
          <cell r="W324" t="str">
            <v/>
          </cell>
          <cell r="X324" t="str">
            <v/>
          </cell>
          <cell r="Y324" t="str">
            <v/>
          </cell>
          <cell r="Z324" t="str">
            <v/>
          </cell>
        </row>
        <row r="325">
          <cell r="V325" t="str">
            <v/>
          </cell>
          <cell r="W325" t="str">
            <v/>
          </cell>
          <cell r="X325" t="str">
            <v/>
          </cell>
          <cell r="Y325" t="str">
            <v/>
          </cell>
          <cell r="Z325" t="str">
            <v/>
          </cell>
        </row>
        <row r="326">
          <cell r="V326" t="str">
            <v/>
          </cell>
          <cell r="W326" t="str">
            <v/>
          </cell>
          <cell r="X326" t="str">
            <v/>
          </cell>
          <cell r="Y326" t="str">
            <v/>
          </cell>
          <cell r="Z326" t="str">
            <v/>
          </cell>
        </row>
        <row r="327">
          <cell r="V327" t="str">
            <v/>
          </cell>
          <cell r="W327" t="str">
            <v/>
          </cell>
          <cell r="X327" t="str">
            <v/>
          </cell>
          <cell r="Y327" t="str">
            <v/>
          </cell>
          <cell r="Z327" t="str">
            <v/>
          </cell>
        </row>
        <row r="328">
          <cell r="V328" t="str">
            <v/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</row>
        <row r="329"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</row>
        <row r="330">
          <cell r="V330" t="str">
            <v/>
          </cell>
          <cell r="W330" t="str">
            <v/>
          </cell>
          <cell r="X330" t="str">
            <v/>
          </cell>
          <cell r="Y330" t="str">
            <v/>
          </cell>
          <cell r="Z330" t="str">
            <v/>
          </cell>
        </row>
        <row r="331">
          <cell r="V331" t="str">
            <v/>
          </cell>
          <cell r="W331" t="str">
            <v/>
          </cell>
          <cell r="X331" t="str">
            <v/>
          </cell>
          <cell r="Y331" t="str">
            <v/>
          </cell>
          <cell r="Z331" t="str">
            <v/>
          </cell>
        </row>
        <row r="332">
          <cell r="V332" t="str">
            <v/>
          </cell>
          <cell r="W332" t="str">
            <v/>
          </cell>
          <cell r="X332" t="str">
            <v/>
          </cell>
          <cell r="Y332" t="str">
            <v/>
          </cell>
          <cell r="Z332" t="str">
            <v/>
          </cell>
        </row>
        <row r="333">
          <cell r="V333" t="str">
            <v/>
          </cell>
          <cell r="W333" t="str">
            <v/>
          </cell>
          <cell r="X333" t="str">
            <v/>
          </cell>
          <cell r="Y333" t="str">
            <v/>
          </cell>
          <cell r="Z333" t="str">
            <v/>
          </cell>
        </row>
        <row r="334">
          <cell r="V334" t="str">
            <v/>
          </cell>
          <cell r="W334" t="str">
            <v/>
          </cell>
          <cell r="X334" t="str">
            <v/>
          </cell>
          <cell r="Y334" t="str">
            <v/>
          </cell>
          <cell r="Z334" t="str">
            <v/>
          </cell>
        </row>
        <row r="335">
          <cell r="V335" t="str">
            <v/>
          </cell>
          <cell r="W335" t="str">
            <v/>
          </cell>
          <cell r="X335" t="str">
            <v/>
          </cell>
          <cell r="Y335" t="str">
            <v/>
          </cell>
          <cell r="Z335" t="str">
            <v/>
          </cell>
        </row>
        <row r="336">
          <cell r="V336" t="str">
            <v/>
          </cell>
          <cell r="W336" t="str">
            <v/>
          </cell>
          <cell r="X336" t="str">
            <v/>
          </cell>
          <cell r="Y336" t="str">
            <v/>
          </cell>
          <cell r="Z336" t="str">
            <v/>
          </cell>
        </row>
        <row r="337">
          <cell r="V337" t="str">
            <v/>
          </cell>
          <cell r="W337" t="str">
            <v/>
          </cell>
          <cell r="X337" t="str">
            <v/>
          </cell>
          <cell r="Y337" t="str">
            <v/>
          </cell>
          <cell r="Z337" t="str">
            <v/>
          </cell>
        </row>
        <row r="338"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</row>
        <row r="339">
          <cell r="V339" t="str">
            <v/>
          </cell>
          <cell r="W339" t="str">
            <v/>
          </cell>
          <cell r="X339" t="str">
            <v/>
          </cell>
          <cell r="Y339" t="str">
            <v/>
          </cell>
          <cell r="Z339" t="str">
            <v/>
          </cell>
        </row>
        <row r="340">
          <cell r="V340" t="str">
            <v/>
          </cell>
          <cell r="W340" t="str">
            <v/>
          </cell>
          <cell r="X340" t="str">
            <v/>
          </cell>
          <cell r="Y340" t="str">
            <v/>
          </cell>
          <cell r="Z340" t="str">
            <v/>
          </cell>
        </row>
        <row r="341">
          <cell r="V341" t="str">
            <v/>
          </cell>
          <cell r="W341" t="str">
            <v/>
          </cell>
          <cell r="X341" t="str">
            <v/>
          </cell>
          <cell r="Y341" t="str">
            <v/>
          </cell>
          <cell r="Z341" t="str">
            <v/>
          </cell>
        </row>
        <row r="342">
          <cell r="V342" t="str">
            <v/>
          </cell>
          <cell r="W342" t="str">
            <v/>
          </cell>
          <cell r="X342" t="str">
            <v/>
          </cell>
          <cell r="Y342" t="str">
            <v/>
          </cell>
          <cell r="Z342" t="str">
            <v/>
          </cell>
        </row>
        <row r="343"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</row>
        <row r="344">
          <cell r="V344" t="str">
            <v/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</row>
        <row r="345">
          <cell r="V345" t="str">
            <v/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</row>
        <row r="346">
          <cell r="V346" t="str">
            <v/>
          </cell>
          <cell r="W346" t="str">
            <v/>
          </cell>
          <cell r="X346" t="str">
            <v/>
          </cell>
          <cell r="Y346" t="str">
            <v/>
          </cell>
          <cell r="Z346" t="str">
            <v/>
          </cell>
        </row>
        <row r="347">
          <cell r="V347" t="str">
            <v/>
          </cell>
          <cell r="W347" t="str">
            <v/>
          </cell>
          <cell r="X347" t="str">
            <v/>
          </cell>
          <cell r="Y347" t="str">
            <v/>
          </cell>
          <cell r="Z347" t="str">
            <v/>
          </cell>
        </row>
        <row r="348">
          <cell r="V348" t="str">
            <v/>
          </cell>
          <cell r="W348" t="str">
            <v/>
          </cell>
          <cell r="X348" t="str">
            <v/>
          </cell>
          <cell r="Y348" t="str">
            <v/>
          </cell>
          <cell r="Z348" t="str">
            <v/>
          </cell>
        </row>
        <row r="349">
          <cell r="V349" t="str">
            <v/>
          </cell>
          <cell r="W349" t="str">
            <v/>
          </cell>
          <cell r="X349" t="str">
            <v/>
          </cell>
          <cell r="Y349" t="str">
            <v/>
          </cell>
          <cell r="Z349" t="str">
            <v/>
          </cell>
        </row>
        <row r="350">
          <cell r="V350" t="str">
            <v/>
          </cell>
          <cell r="W350" t="str">
            <v/>
          </cell>
          <cell r="X350" t="str">
            <v/>
          </cell>
          <cell r="Y350" t="str">
            <v/>
          </cell>
          <cell r="Z350" t="str">
            <v/>
          </cell>
        </row>
        <row r="351"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</row>
        <row r="352"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</row>
        <row r="353">
          <cell r="V353" t="str">
            <v/>
          </cell>
          <cell r="W353" t="str">
            <v/>
          </cell>
          <cell r="X353" t="str">
            <v/>
          </cell>
          <cell r="Y353" t="str">
            <v/>
          </cell>
          <cell r="Z353" t="str">
            <v/>
          </cell>
        </row>
        <row r="354">
          <cell r="V354" t="str">
            <v/>
          </cell>
          <cell r="W354" t="str">
            <v/>
          </cell>
          <cell r="X354" t="str">
            <v/>
          </cell>
          <cell r="Y354" t="str">
            <v/>
          </cell>
          <cell r="Z354" t="str">
            <v/>
          </cell>
        </row>
        <row r="355">
          <cell r="V355" t="str">
            <v/>
          </cell>
          <cell r="W355" t="str">
            <v/>
          </cell>
          <cell r="X355" t="str">
            <v/>
          </cell>
          <cell r="Y355" t="str">
            <v/>
          </cell>
          <cell r="Z355" t="str">
            <v/>
          </cell>
        </row>
        <row r="356">
          <cell r="V356" t="str">
            <v/>
          </cell>
          <cell r="W356" t="str">
            <v/>
          </cell>
          <cell r="X356" t="str">
            <v/>
          </cell>
          <cell r="Y356" t="str">
            <v/>
          </cell>
          <cell r="Z356" t="str">
            <v/>
          </cell>
        </row>
        <row r="357">
          <cell r="V357" t="str">
            <v/>
          </cell>
          <cell r="W357" t="str">
            <v/>
          </cell>
          <cell r="X357" t="str">
            <v/>
          </cell>
          <cell r="Y357" t="str">
            <v/>
          </cell>
          <cell r="Z357" t="str">
            <v/>
          </cell>
        </row>
        <row r="358">
          <cell r="V358" t="str">
            <v/>
          </cell>
          <cell r="W358" t="str">
            <v/>
          </cell>
          <cell r="X358" t="str">
            <v/>
          </cell>
          <cell r="Y358" t="str">
            <v/>
          </cell>
          <cell r="Z358" t="str">
            <v/>
          </cell>
        </row>
        <row r="359">
          <cell r="V359" t="str">
            <v/>
          </cell>
          <cell r="W359" t="str">
            <v/>
          </cell>
          <cell r="X359" t="str">
            <v/>
          </cell>
          <cell r="Y359" t="str">
            <v/>
          </cell>
          <cell r="Z359" t="str">
            <v/>
          </cell>
        </row>
        <row r="360">
          <cell r="V360" t="str">
            <v/>
          </cell>
          <cell r="W360" t="str">
            <v/>
          </cell>
          <cell r="X360" t="str">
            <v/>
          </cell>
          <cell r="Y360" t="str">
            <v/>
          </cell>
          <cell r="Z360" t="str">
            <v/>
          </cell>
        </row>
        <row r="361">
          <cell r="V361" t="str">
            <v/>
          </cell>
          <cell r="W361" t="str">
            <v/>
          </cell>
          <cell r="X361" t="str">
            <v/>
          </cell>
          <cell r="Y361" t="str">
            <v/>
          </cell>
          <cell r="Z361" t="str">
            <v/>
          </cell>
        </row>
        <row r="362">
          <cell r="V362" t="str">
            <v/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</row>
        <row r="363"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</row>
        <row r="364">
          <cell r="V364" t="str">
            <v/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</row>
        <row r="365">
          <cell r="V365" t="str">
            <v/>
          </cell>
          <cell r="W365" t="str">
            <v/>
          </cell>
          <cell r="X365" t="str">
            <v/>
          </cell>
          <cell r="Y365" t="str">
            <v/>
          </cell>
          <cell r="Z365" t="str">
            <v/>
          </cell>
        </row>
        <row r="366"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/>
          </cell>
        </row>
        <row r="367">
          <cell r="V367" t="str">
            <v/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</row>
        <row r="368">
          <cell r="V368" t="str">
            <v/>
          </cell>
          <cell r="W368" t="str">
            <v/>
          </cell>
          <cell r="X368" t="str">
            <v/>
          </cell>
          <cell r="Y368" t="str">
            <v/>
          </cell>
          <cell r="Z368" t="str">
            <v/>
          </cell>
        </row>
        <row r="369">
          <cell r="V369" t="str">
            <v/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</row>
        <row r="370">
          <cell r="V370" t="str">
            <v/>
          </cell>
          <cell r="W370" t="str">
            <v/>
          </cell>
          <cell r="X370" t="str">
            <v/>
          </cell>
          <cell r="Y370" t="str">
            <v/>
          </cell>
          <cell r="Z370" t="str">
            <v/>
          </cell>
        </row>
        <row r="371">
          <cell r="V371" t="str">
            <v/>
          </cell>
          <cell r="W371" t="str">
            <v/>
          </cell>
          <cell r="X371" t="str">
            <v/>
          </cell>
          <cell r="Y371" t="str">
            <v/>
          </cell>
          <cell r="Z371" t="str">
            <v/>
          </cell>
        </row>
        <row r="372">
          <cell r="V372" t="str">
            <v/>
          </cell>
          <cell r="W372" t="str">
            <v/>
          </cell>
          <cell r="X372" t="str">
            <v/>
          </cell>
          <cell r="Y372" t="str">
            <v/>
          </cell>
          <cell r="Z372" t="str">
            <v/>
          </cell>
        </row>
        <row r="373">
          <cell r="V373" t="str">
            <v/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</row>
        <row r="374">
          <cell r="V374" t="str">
            <v/>
          </cell>
          <cell r="W374" t="str">
            <v/>
          </cell>
          <cell r="X374" t="str">
            <v/>
          </cell>
          <cell r="Y374" t="str">
            <v/>
          </cell>
          <cell r="Z374" t="str">
            <v/>
          </cell>
        </row>
        <row r="375"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</row>
        <row r="376">
          <cell r="V376" t="str">
            <v/>
          </cell>
          <cell r="W376" t="str">
            <v/>
          </cell>
          <cell r="X376" t="str">
            <v/>
          </cell>
          <cell r="Y376" t="str">
            <v/>
          </cell>
          <cell r="Z376" t="str">
            <v/>
          </cell>
        </row>
        <row r="377">
          <cell r="V377" t="str">
            <v/>
          </cell>
          <cell r="W377" t="str">
            <v/>
          </cell>
          <cell r="X377" t="str">
            <v/>
          </cell>
          <cell r="Y377" t="str">
            <v/>
          </cell>
          <cell r="Z377" t="str">
            <v/>
          </cell>
        </row>
        <row r="378">
          <cell r="V378" t="str">
            <v/>
          </cell>
          <cell r="W378" t="str">
            <v/>
          </cell>
          <cell r="X378" t="str">
            <v/>
          </cell>
          <cell r="Y378" t="str">
            <v/>
          </cell>
          <cell r="Z378" t="str">
            <v/>
          </cell>
        </row>
        <row r="379">
          <cell r="V379" t="str">
            <v/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</row>
        <row r="380">
          <cell r="V380" t="str">
            <v/>
          </cell>
          <cell r="W380" t="str">
            <v/>
          </cell>
          <cell r="X380" t="str">
            <v/>
          </cell>
          <cell r="Y380" t="str">
            <v/>
          </cell>
          <cell r="Z380" t="str">
            <v/>
          </cell>
        </row>
        <row r="381">
          <cell r="V381" t="str">
            <v/>
          </cell>
          <cell r="W381" t="str">
            <v/>
          </cell>
          <cell r="X381" t="str">
            <v/>
          </cell>
          <cell r="Y381" t="str">
            <v/>
          </cell>
          <cell r="Z381" t="str">
            <v/>
          </cell>
        </row>
        <row r="382"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</row>
        <row r="383">
          <cell r="V383" t="str">
            <v/>
          </cell>
          <cell r="W383" t="str">
            <v/>
          </cell>
          <cell r="X383" t="str">
            <v/>
          </cell>
          <cell r="Y383" t="str">
            <v/>
          </cell>
          <cell r="Z383" t="str">
            <v/>
          </cell>
        </row>
        <row r="384">
          <cell r="V384" t="str">
            <v/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</row>
        <row r="385">
          <cell r="V385" t="str">
            <v/>
          </cell>
          <cell r="W385" t="str">
            <v/>
          </cell>
          <cell r="X385" t="str">
            <v/>
          </cell>
          <cell r="Y385" t="str">
            <v/>
          </cell>
          <cell r="Z385" t="str">
            <v/>
          </cell>
        </row>
        <row r="386">
          <cell r="V386" t="str">
            <v/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</row>
        <row r="387">
          <cell r="V387" t="str">
            <v/>
          </cell>
          <cell r="W387" t="str">
            <v/>
          </cell>
          <cell r="X387" t="str">
            <v/>
          </cell>
          <cell r="Y387" t="str">
            <v/>
          </cell>
          <cell r="Z387" t="str">
            <v/>
          </cell>
        </row>
        <row r="388"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</row>
        <row r="389">
          <cell r="V389" t="str">
            <v/>
          </cell>
          <cell r="W389" t="str">
            <v/>
          </cell>
          <cell r="X389" t="str">
            <v/>
          </cell>
          <cell r="Y389" t="str">
            <v/>
          </cell>
          <cell r="Z389" t="str">
            <v/>
          </cell>
        </row>
        <row r="390">
          <cell r="V390" t="str">
            <v/>
          </cell>
          <cell r="W390" t="str">
            <v/>
          </cell>
          <cell r="X390" t="str">
            <v/>
          </cell>
          <cell r="Y390" t="str">
            <v/>
          </cell>
          <cell r="Z390" t="str">
            <v/>
          </cell>
        </row>
        <row r="391">
          <cell r="V391" t="str">
            <v/>
          </cell>
          <cell r="W391" t="str">
            <v/>
          </cell>
          <cell r="X391" t="str">
            <v/>
          </cell>
          <cell r="Y391" t="str">
            <v/>
          </cell>
          <cell r="Z391" t="str">
            <v/>
          </cell>
        </row>
        <row r="392">
          <cell r="V392" t="str">
            <v/>
          </cell>
          <cell r="W392" t="str">
            <v/>
          </cell>
          <cell r="X392" t="str">
            <v/>
          </cell>
          <cell r="Y392" t="str">
            <v/>
          </cell>
          <cell r="Z392" t="str">
            <v/>
          </cell>
        </row>
        <row r="393">
          <cell r="V393" t="str">
            <v/>
          </cell>
          <cell r="W393" t="str">
            <v/>
          </cell>
          <cell r="X393" t="str">
            <v/>
          </cell>
          <cell r="Y393" t="str">
            <v/>
          </cell>
          <cell r="Z393" t="str">
            <v/>
          </cell>
        </row>
        <row r="394">
          <cell r="V394" t="str">
            <v/>
          </cell>
          <cell r="W394" t="str">
            <v/>
          </cell>
          <cell r="X394" t="str">
            <v/>
          </cell>
          <cell r="Y394" t="str">
            <v/>
          </cell>
          <cell r="Z394" t="str">
            <v/>
          </cell>
        </row>
        <row r="395">
          <cell r="V395" t="str">
            <v/>
          </cell>
          <cell r="W395" t="str">
            <v/>
          </cell>
          <cell r="X395" t="str">
            <v/>
          </cell>
          <cell r="Y395" t="str">
            <v/>
          </cell>
          <cell r="Z395" t="str">
            <v/>
          </cell>
        </row>
        <row r="396">
          <cell r="V396" t="str">
            <v/>
          </cell>
          <cell r="W396" t="str">
            <v/>
          </cell>
          <cell r="X396" t="str">
            <v/>
          </cell>
          <cell r="Y396" t="str">
            <v/>
          </cell>
          <cell r="Z396" t="str">
            <v/>
          </cell>
        </row>
        <row r="397"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</row>
        <row r="398">
          <cell r="V398" t="str">
            <v/>
          </cell>
          <cell r="W398" t="str">
            <v/>
          </cell>
          <cell r="X398" t="str">
            <v/>
          </cell>
          <cell r="Y398" t="str">
            <v/>
          </cell>
          <cell r="Z398" t="str">
            <v/>
          </cell>
        </row>
        <row r="399">
          <cell r="V399" t="str">
            <v/>
          </cell>
          <cell r="W399" t="str">
            <v/>
          </cell>
          <cell r="X399" t="str">
            <v/>
          </cell>
          <cell r="Y399" t="str">
            <v/>
          </cell>
          <cell r="Z399" t="str">
            <v/>
          </cell>
        </row>
        <row r="400">
          <cell r="V400" t="str">
            <v/>
          </cell>
          <cell r="W400" t="str">
            <v/>
          </cell>
          <cell r="X400" t="str">
            <v/>
          </cell>
          <cell r="Y400" t="str">
            <v/>
          </cell>
          <cell r="Z400" t="str">
            <v/>
          </cell>
        </row>
        <row r="401">
          <cell r="V401" t="str">
            <v/>
          </cell>
          <cell r="W401" t="str">
            <v/>
          </cell>
          <cell r="X401" t="str">
            <v/>
          </cell>
          <cell r="Y401" t="str">
            <v/>
          </cell>
          <cell r="Z401" t="str">
            <v/>
          </cell>
        </row>
        <row r="402">
          <cell r="V402" t="str">
            <v/>
          </cell>
          <cell r="W402" t="str">
            <v/>
          </cell>
          <cell r="X402" t="str">
            <v/>
          </cell>
          <cell r="Y402" t="str">
            <v/>
          </cell>
          <cell r="Z402" t="str">
            <v/>
          </cell>
        </row>
        <row r="403">
          <cell r="V403" t="str">
            <v/>
          </cell>
          <cell r="W403" t="str">
            <v/>
          </cell>
          <cell r="X403" t="str">
            <v/>
          </cell>
          <cell r="Y403" t="str">
            <v/>
          </cell>
          <cell r="Z403" t="str">
            <v/>
          </cell>
        </row>
        <row r="404">
          <cell r="V404" t="str">
            <v/>
          </cell>
          <cell r="W404" t="str">
            <v/>
          </cell>
          <cell r="X404" t="str">
            <v/>
          </cell>
          <cell r="Y404" t="str">
            <v/>
          </cell>
          <cell r="Z404" t="str">
            <v/>
          </cell>
        </row>
        <row r="405">
          <cell r="V405" t="str">
            <v/>
          </cell>
          <cell r="W405" t="str">
            <v/>
          </cell>
          <cell r="X405" t="str">
            <v/>
          </cell>
          <cell r="Y405" t="str">
            <v/>
          </cell>
          <cell r="Z405" t="str">
            <v/>
          </cell>
        </row>
        <row r="406">
          <cell r="V406" t="str">
            <v/>
          </cell>
          <cell r="W406" t="str">
            <v/>
          </cell>
          <cell r="X406" t="str">
            <v/>
          </cell>
          <cell r="Y406" t="str">
            <v/>
          </cell>
          <cell r="Z406" t="str">
            <v/>
          </cell>
        </row>
        <row r="407">
          <cell r="V407" t="str">
            <v/>
          </cell>
          <cell r="W407" t="str">
            <v/>
          </cell>
          <cell r="X407" t="str">
            <v/>
          </cell>
          <cell r="Y407" t="str">
            <v/>
          </cell>
          <cell r="Z407" t="str">
            <v/>
          </cell>
        </row>
        <row r="408">
          <cell r="V408" t="str">
            <v/>
          </cell>
          <cell r="W408" t="str">
            <v/>
          </cell>
          <cell r="X408" t="str">
            <v/>
          </cell>
          <cell r="Y408" t="str">
            <v/>
          </cell>
          <cell r="Z408" t="str">
            <v/>
          </cell>
        </row>
        <row r="409">
          <cell r="V409" t="str">
            <v/>
          </cell>
          <cell r="W409" t="str">
            <v/>
          </cell>
          <cell r="X409" t="str">
            <v/>
          </cell>
          <cell r="Y409" t="str">
            <v/>
          </cell>
          <cell r="Z409" t="str">
            <v/>
          </cell>
        </row>
        <row r="410"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</row>
        <row r="411">
          <cell r="V411" t="str">
            <v/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</row>
        <row r="412"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</row>
        <row r="413"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</row>
        <row r="414">
          <cell r="V414" t="str">
            <v/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</row>
        <row r="415">
          <cell r="V415" t="str">
            <v/>
          </cell>
          <cell r="W415" t="str">
            <v/>
          </cell>
          <cell r="X415" t="str">
            <v/>
          </cell>
          <cell r="Y415" t="str">
            <v/>
          </cell>
          <cell r="Z415" t="str">
            <v/>
          </cell>
        </row>
        <row r="416">
          <cell r="V416" t="str">
            <v/>
          </cell>
          <cell r="W416" t="str">
            <v/>
          </cell>
          <cell r="X416" t="str">
            <v/>
          </cell>
          <cell r="Y416" t="str">
            <v/>
          </cell>
          <cell r="Z416" t="str">
            <v/>
          </cell>
        </row>
        <row r="417">
          <cell r="V417" t="str">
            <v/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</row>
        <row r="418">
          <cell r="V418" t="str">
            <v/>
          </cell>
          <cell r="W418" t="str">
            <v/>
          </cell>
          <cell r="X418" t="str">
            <v/>
          </cell>
          <cell r="Y418" t="str">
            <v/>
          </cell>
          <cell r="Z418" t="str">
            <v/>
          </cell>
        </row>
        <row r="419">
          <cell r="V419" t="str">
            <v/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</row>
        <row r="420">
          <cell r="V420" t="str">
            <v/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</row>
        <row r="421">
          <cell r="V421" t="str">
            <v/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</row>
        <row r="422"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</row>
        <row r="423">
          <cell r="V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</row>
        <row r="424">
          <cell r="V424" t="str">
            <v/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</row>
        <row r="425">
          <cell r="V425" t="str">
            <v/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</row>
        <row r="426">
          <cell r="V426" t="str">
            <v/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</row>
        <row r="427"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</row>
        <row r="428">
          <cell r="V428" t="str">
            <v/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</row>
        <row r="429">
          <cell r="V429" t="str">
            <v/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</row>
        <row r="430">
          <cell r="V430" t="str">
            <v/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</row>
        <row r="431">
          <cell r="V431" t="str">
            <v/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</row>
        <row r="432">
          <cell r="V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</row>
        <row r="433">
          <cell r="V433" t="str">
            <v/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</row>
        <row r="434">
          <cell r="V434" t="str">
            <v/>
          </cell>
          <cell r="W434" t="str">
            <v/>
          </cell>
          <cell r="X434" t="str">
            <v/>
          </cell>
          <cell r="Y434" t="str">
            <v/>
          </cell>
          <cell r="Z434" t="str">
            <v/>
          </cell>
        </row>
        <row r="435"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</row>
        <row r="436">
          <cell r="V436" t="str">
            <v/>
          </cell>
          <cell r="W436" t="str">
            <v/>
          </cell>
          <cell r="X436" t="str">
            <v/>
          </cell>
          <cell r="Y436" t="str">
            <v/>
          </cell>
          <cell r="Z436" t="str">
            <v/>
          </cell>
        </row>
        <row r="437"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</row>
        <row r="438"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</row>
        <row r="439">
          <cell r="V439" t="str">
            <v/>
          </cell>
          <cell r="W439" t="str">
            <v/>
          </cell>
          <cell r="X439" t="str">
            <v/>
          </cell>
          <cell r="Y439" t="str">
            <v/>
          </cell>
          <cell r="Z439" t="str">
            <v/>
          </cell>
        </row>
        <row r="440"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</row>
        <row r="441">
          <cell r="V441" t="str">
            <v/>
          </cell>
          <cell r="W441" t="str">
            <v/>
          </cell>
          <cell r="X441" t="str">
            <v/>
          </cell>
          <cell r="Y441" t="str">
            <v/>
          </cell>
          <cell r="Z441" t="str">
            <v/>
          </cell>
        </row>
        <row r="442">
          <cell r="V442" t="str">
            <v/>
          </cell>
          <cell r="W442" t="str">
            <v/>
          </cell>
          <cell r="X442" t="str">
            <v/>
          </cell>
          <cell r="Y442" t="str">
            <v/>
          </cell>
          <cell r="Z442" t="str">
            <v/>
          </cell>
        </row>
        <row r="443">
          <cell r="V443" t="str">
            <v/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</row>
        <row r="444"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</row>
        <row r="445">
          <cell r="V445" t="str">
            <v/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</row>
        <row r="446">
          <cell r="V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</row>
        <row r="447">
          <cell r="V447" t="str">
            <v/>
          </cell>
          <cell r="W447" t="str">
            <v/>
          </cell>
          <cell r="X447" t="str">
            <v/>
          </cell>
          <cell r="Y447" t="str">
            <v/>
          </cell>
          <cell r="Z447" t="str">
            <v/>
          </cell>
        </row>
        <row r="448">
          <cell r="V448" t="str">
            <v/>
          </cell>
          <cell r="W448" t="str">
            <v/>
          </cell>
          <cell r="X448" t="str">
            <v/>
          </cell>
          <cell r="Y448" t="str">
            <v/>
          </cell>
          <cell r="Z448" t="str">
            <v/>
          </cell>
        </row>
        <row r="449"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</row>
        <row r="450"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</row>
        <row r="451">
          <cell r="V451" t="str">
            <v/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</row>
        <row r="452">
          <cell r="V452" t="str">
            <v/>
          </cell>
          <cell r="W452" t="str">
            <v/>
          </cell>
          <cell r="X452" t="str">
            <v/>
          </cell>
          <cell r="Y452" t="str">
            <v/>
          </cell>
          <cell r="Z452" t="str">
            <v/>
          </cell>
        </row>
        <row r="453">
          <cell r="V453" t="str">
            <v/>
          </cell>
          <cell r="W453" t="str">
            <v/>
          </cell>
          <cell r="X453" t="str">
            <v/>
          </cell>
          <cell r="Y453" t="str">
            <v/>
          </cell>
          <cell r="Z453" t="str">
            <v/>
          </cell>
        </row>
        <row r="454"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</row>
        <row r="455">
          <cell r="V455" t="str">
            <v/>
          </cell>
          <cell r="W455" t="str">
            <v/>
          </cell>
          <cell r="X455" t="str">
            <v/>
          </cell>
          <cell r="Y455" t="str">
            <v/>
          </cell>
          <cell r="Z455" t="str">
            <v/>
          </cell>
        </row>
        <row r="456">
          <cell r="V456" t="str">
            <v/>
          </cell>
          <cell r="W456" t="str">
            <v/>
          </cell>
          <cell r="X456" t="str">
            <v/>
          </cell>
          <cell r="Y456" t="str">
            <v/>
          </cell>
          <cell r="Z456" t="str">
            <v/>
          </cell>
        </row>
        <row r="457">
          <cell r="V457" t="str">
            <v/>
          </cell>
          <cell r="W457" t="str">
            <v/>
          </cell>
          <cell r="X457" t="str">
            <v/>
          </cell>
          <cell r="Y457" t="str">
            <v/>
          </cell>
          <cell r="Z457" t="str">
            <v/>
          </cell>
        </row>
        <row r="458"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</row>
        <row r="459">
          <cell r="V459" t="str">
            <v/>
          </cell>
          <cell r="W459" t="str">
            <v/>
          </cell>
          <cell r="X459" t="str">
            <v/>
          </cell>
          <cell r="Y459" t="str">
            <v/>
          </cell>
          <cell r="Z459" t="str">
            <v/>
          </cell>
        </row>
        <row r="460"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</row>
        <row r="461"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</row>
        <row r="462">
          <cell r="V462" t="str">
            <v/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</row>
        <row r="463">
          <cell r="V463" t="str">
            <v/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</row>
        <row r="464">
          <cell r="V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</row>
        <row r="465">
          <cell r="V465" t="str">
            <v/>
          </cell>
          <cell r="W465" t="str">
            <v/>
          </cell>
          <cell r="X465" t="str">
            <v/>
          </cell>
          <cell r="Y465" t="str">
            <v/>
          </cell>
          <cell r="Z465" t="str">
            <v/>
          </cell>
        </row>
        <row r="466">
          <cell r="V466" t="str">
            <v/>
          </cell>
          <cell r="W466" t="str">
            <v/>
          </cell>
          <cell r="X466" t="str">
            <v/>
          </cell>
          <cell r="Y466" t="str">
            <v/>
          </cell>
          <cell r="Z466" t="str">
            <v/>
          </cell>
        </row>
        <row r="467">
          <cell r="V467" t="str">
            <v/>
          </cell>
          <cell r="W467" t="str">
            <v/>
          </cell>
          <cell r="X467" t="str">
            <v/>
          </cell>
          <cell r="Y467" t="str">
            <v/>
          </cell>
          <cell r="Z467" t="str">
            <v/>
          </cell>
        </row>
        <row r="468">
          <cell r="V468" t="str">
            <v/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</row>
        <row r="469">
          <cell r="V469" t="str">
            <v/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</row>
        <row r="470">
          <cell r="V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</row>
        <row r="471">
          <cell r="V471" t="str">
            <v/>
          </cell>
          <cell r="W471" t="str">
            <v/>
          </cell>
          <cell r="X471" t="str">
            <v/>
          </cell>
          <cell r="Y471" t="str">
            <v/>
          </cell>
          <cell r="Z471" t="str">
            <v/>
          </cell>
        </row>
        <row r="472">
          <cell r="V472" t="str">
            <v/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</row>
        <row r="473">
          <cell r="V473" t="str">
            <v/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</row>
        <row r="474">
          <cell r="V474" t="str">
            <v/>
          </cell>
          <cell r="W474" t="str">
            <v/>
          </cell>
          <cell r="X474" t="str">
            <v/>
          </cell>
          <cell r="Y474" t="str">
            <v/>
          </cell>
          <cell r="Z474" t="str">
            <v/>
          </cell>
        </row>
        <row r="475">
          <cell r="V475" t="str">
            <v/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</row>
        <row r="476"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</row>
        <row r="477"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</row>
        <row r="478"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</row>
        <row r="479"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</row>
        <row r="480">
          <cell r="V480" t="str">
            <v/>
          </cell>
          <cell r="W480" t="str">
            <v/>
          </cell>
          <cell r="X480" t="str">
            <v/>
          </cell>
          <cell r="Y480" t="str">
            <v/>
          </cell>
          <cell r="Z480" t="str">
            <v/>
          </cell>
        </row>
        <row r="481">
          <cell r="V481" t="str">
            <v/>
          </cell>
          <cell r="W481" t="str">
            <v/>
          </cell>
          <cell r="X481" t="str">
            <v/>
          </cell>
          <cell r="Y481" t="str">
            <v/>
          </cell>
          <cell r="Z481" t="str">
            <v/>
          </cell>
        </row>
        <row r="482"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</row>
        <row r="483"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</row>
        <row r="484">
          <cell r="V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</row>
        <row r="485">
          <cell r="V485" t="str">
            <v/>
          </cell>
          <cell r="W485" t="str">
            <v/>
          </cell>
          <cell r="X485" t="str">
            <v/>
          </cell>
          <cell r="Y485" t="str">
            <v/>
          </cell>
          <cell r="Z485" t="str">
            <v/>
          </cell>
        </row>
        <row r="486">
          <cell r="V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</row>
        <row r="487">
          <cell r="V487" t="str">
            <v/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</row>
        <row r="488"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</row>
        <row r="489">
          <cell r="V489" t="str">
            <v/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</row>
        <row r="490">
          <cell r="V490" t="str">
            <v/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</row>
        <row r="491">
          <cell r="V491" t="str">
            <v/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</row>
        <row r="492">
          <cell r="V492" t="str">
            <v/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</row>
        <row r="493">
          <cell r="V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</row>
        <row r="494">
          <cell r="V494" t="str">
            <v/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</row>
        <row r="495"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</row>
        <row r="496">
          <cell r="V496" t="str">
            <v/>
          </cell>
          <cell r="W496" t="str">
            <v/>
          </cell>
          <cell r="X496" t="str">
            <v/>
          </cell>
          <cell r="Y496" t="str">
            <v/>
          </cell>
          <cell r="Z496" t="str">
            <v/>
          </cell>
        </row>
        <row r="497">
          <cell r="V497" t="str">
            <v/>
          </cell>
          <cell r="W497" t="str">
            <v/>
          </cell>
          <cell r="X497" t="str">
            <v/>
          </cell>
          <cell r="Y497" t="str">
            <v/>
          </cell>
          <cell r="Z497" t="str">
            <v/>
          </cell>
        </row>
        <row r="498">
          <cell r="V498" t="str">
            <v/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</row>
        <row r="499">
          <cell r="V499" t="str">
            <v/>
          </cell>
          <cell r="W499" t="str">
            <v/>
          </cell>
          <cell r="X499" t="str">
            <v/>
          </cell>
          <cell r="Y499" t="str">
            <v/>
          </cell>
          <cell r="Z499" t="str">
            <v/>
          </cell>
        </row>
        <row r="500">
          <cell r="V500" t="str">
            <v/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</row>
        <row r="501">
          <cell r="V501" t="str">
            <v/>
          </cell>
          <cell r="W501" t="str">
            <v/>
          </cell>
          <cell r="X501" t="str">
            <v/>
          </cell>
          <cell r="Y501" t="str">
            <v/>
          </cell>
          <cell r="Z501" t="str">
            <v/>
          </cell>
        </row>
        <row r="502">
          <cell r="V502" t="str">
            <v/>
          </cell>
          <cell r="W502" t="str">
            <v/>
          </cell>
          <cell r="X502" t="str">
            <v/>
          </cell>
          <cell r="Y502" t="str">
            <v/>
          </cell>
          <cell r="Z502" t="str">
            <v/>
          </cell>
        </row>
        <row r="503">
          <cell r="V503" t="str">
            <v/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</row>
        <row r="504">
          <cell r="V504" t="str">
            <v/>
          </cell>
          <cell r="W504" t="str">
            <v/>
          </cell>
          <cell r="X504" t="str">
            <v/>
          </cell>
          <cell r="Y504" t="str">
            <v/>
          </cell>
          <cell r="Z504" t="str">
            <v/>
          </cell>
        </row>
        <row r="505">
          <cell r="V505" t="str">
            <v/>
          </cell>
          <cell r="W505" t="str">
            <v/>
          </cell>
          <cell r="X505" t="str">
            <v/>
          </cell>
          <cell r="Y505" t="str">
            <v/>
          </cell>
          <cell r="Z505" t="str">
            <v/>
          </cell>
        </row>
        <row r="506">
          <cell r="V506" t="str">
            <v/>
          </cell>
          <cell r="W506" t="str">
            <v/>
          </cell>
          <cell r="X506" t="str">
            <v/>
          </cell>
          <cell r="Y506" t="str">
            <v/>
          </cell>
          <cell r="Z506" t="str">
            <v/>
          </cell>
        </row>
        <row r="507">
          <cell r="V507" t="str">
            <v/>
          </cell>
          <cell r="W507" t="str">
            <v/>
          </cell>
          <cell r="X507" t="str">
            <v/>
          </cell>
          <cell r="Y507" t="str">
            <v/>
          </cell>
          <cell r="Z507" t="str">
            <v/>
          </cell>
        </row>
        <row r="508">
          <cell r="V508" t="str">
            <v/>
          </cell>
          <cell r="W508" t="str">
            <v/>
          </cell>
          <cell r="X508" t="str">
            <v/>
          </cell>
          <cell r="Y508" t="str">
            <v/>
          </cell>
          <cell r="Z508" t="str">
            <v/>
          </cell>
        </row>
        <row r="509">
          <cell r="V509" t="str">
            <v/>
          </cell>
          <cell r="W509" t="str">
            <v/>
          </cell>
          <cell r="X509" t="str">
            <v/>
          </cell>
          <cell r="Y509" t="str">
            <v/>
          </cell>
          <cell r="Z509" t="str">
            <v/>
          </cell>
        </row>
        <row r="510">
          <cell r="V510" t="str">
            <v/>
          </cell>
          <cell r="W510" t="str">
            <v/>
          </cell>
          <cell r="X510" t="str">
            <v/>
          </cell>
          <cell r="Y510" t="str">
            <v/>
          </cell>
          <cell r="Z510" t="str">
            <v/>
          </cell>
        </row>
        <row r="511">
          <cell r="V511" t="str">
            <v/>
          </cell>
          <cell r="W511" t="str">
            <v/>
          </cell>
          <cell r="X511" t="str">
            <v/>
          </cell>
          <cell r="Y511" t="str">
            <v/>
          </cell>
          <cell r="Z511" t="str">
            <v/>
          </cell>
        </row>
        <row r="512">
          <cell r="V512" t="str">
            <v/>
          </cell>
          <cell r="W512" t="str">
            <v/>
          </cell>
          <cell r="X512" t="str">
            <v/>
          </cell>
          <cell r="Y512" t="str">
            <v/>
          </cell>
          <cell r="Z512" t="str">
            <v/>
          </cell>
        </row>
        <row r="513">
          <cell r="V513" t="str">
            <v/>
          </cell>
          <cell r="W513" t="str">
            <v/>
          </cell>
          <cell r="X513" t="str">
            <v/>
          </cell>
          <cell r="Y513" t="str">
            <v/>
          </cell>
          <cell r="Z513" t="str">
            <v/>
          </cell>
        </row>
        <row r="514">
          <cell r="V514" t="str">
            <v/>
          </cell>
          <cell r="W514" t="str">
            <v/>
          </cell>
          <cell r="X514" t="str">
            <v/>
          </cell>
          <cell r="Y514" t="str">
            <v/>
          </cell>
          <cell r="Z514" t="str">
            <v/>
          </cell>
        </row>
        <row r="515">
          <cell r="V515" t="str">
            <v/>
          </cell>
          <cell r="W515" t="str">
            <v/>
          </cell>
          <cell r="X515" t="str">
            <v/>
          </cell>
          <cell r="Y515" t="str">
            <v/>
          </cell>
          <cell r="Z515" t="str">
            <v/>
          </cell>
        </row>
        <row r="516">
          <cell r="V516" t="str">
            <v/>
          </cell>
          <cell r="W516" t="str">
            <v/>
          </cell>
          <cell r="X516" t="str">
            <v/>
          </cell>
          <cell r="Y516" t="str">
            <v/>
          </cell>
          <cell r="Z516" t="str">
            <v/>
          </cell>
        </row>
        <row r="517">
          <cell r="V517" t="str">
            <v/>
          </cell>
          <cell r="W517" t="str">
            <v/>
          </cell>
          <cell r="X517" t="str">
            <v/>
          </cell>
          <cell r="Y517" t="str">
            <v/>
          </cell>
          <cell r="Z517" t="str">
            <v/>
          </cell>
        </row>
        <row r="518">
          <cell r="V518" t="str">
            <v/>
          </cell>
          <cell r="W518" t="str">
            <v/>
          </cell>
          <cell r="X518" t="str">
            <v/>
          </cell>
          <cell r="Y518" t="str">
            <v/>
          </cell>
          <cell r="Z518" t="str">
            <v/>
          </cell>
        </row>
        <row r="519">
          <cell r="V519" t="str">
            <v/>
          </cell>
          <cell r="W519" t="str">
            <v/>
          </cell>
          <cell r="X519" t="str">
            <v/>
          </cell>
          <cell r="Y519" t="str">
            <v/>
          </cell>
          <cell r="Z519" t="str">
            <v/>
          </cell>
        </row>
        <row r="520">
          <cell r="V520" t="str">
            <v/>
          </cell>
          <cell r="W520" t="str">
            <v/>
          </cell>
          <cell r="X520" t="str">
            <v/>
          </cell>
          <cell r="Y520" t="str">
            <v/>
          </cell>
          <cell r="Z520" t="str">
            <v/>
          </cell>
        </row>
        <row r="521">
          <cell r="V521" t="str">
            <v/>
          </cell>
          <cell r="W521" t="str">
            <v/>
          </cell>
          <cell r="X521" t="str">
            <v/>
          </cell>
          <cell r="Y521" t="str">
            <v/>
          </cell>
          <cell r="Z521" t="str">
            <v/>
          </cell>
        </row>
        <row r="522">
          <cell r="V522" t="str">
            <v/>
          </cell>
          <cell r="W522" t="str">
            <v/>
          </cell>
          <cell r="X522" t="str">
            <v/>
          </cell>
          <cell r="Y522" t="str">
            <v/>
          </cell>
          <cell r="Z522" t="str">
            <v/>
          </cell>
        </row>
        <row r="523">
          <cell r="V523" t="str">
            <v/>
          </cell>
          <cell r="W523" t="str">
            <v/>
          </cell>
          <cell r="X523" t="str">
            <v/>
          </cell>
          <cell r="Y523" t="str">
            <v/>
          </cell>
          <cell r="Z523" t="str">
            <v/>
          </cell>
        </row>
        <row r="524">
          <cell r="V524" t="str">
            <v/>
          </cell>
          <cell r="W524" t="str">
            <v/>
          </cell>
          <cell r="X524" t="str">
            <v/>
          </cell>
          <cell r="Y524" t="str">
            <v/>
          </cell>
          <cell r="Z524" t="str">
            <v/>
          </cell>
        </row>
        <row r="525">
          <cell r="V525" t="str">
            <v/>
          </cell>
          <cell r="W525" t="str">
            <v/>
          </cell>
          <cell r="X525" t="str">
            <v/>
          </cell>
          <cell r="Y525" t="str">
            <v/>
          </cell>
          <cell r="Z525" t="str">
            <v/>
          </cell>
        </row>
        <row r="526">
          <cell r="V526" t="str">
            <v/>
          </cell>
          <cell r="W526" t="str">
            <v/>
          </cell>
          <cell r="X526" t="str">
            <v/>
          </cell>
          <cell r="Y526" t="str">
            <v/>
          </cell>
          <cell r="Z526" t="str">
            <v/>
          </cell>
        </row>
        <row r="527">
          <cell r="V527" t="str">
            <v/>
          </cell>
          <cell r="W527" t="str">
            <v/>
          </cell>
          <cell r="X527" t="str">
            <v/>
          </cell>
          <cell r="Y527" t="str">
            <v/>
          </cell>
          <cell r="Z527" t="str">
            <v/>
          </cell>
        </row>
        <row r="528">
          <cell r="V528" t="str">
            <v/>
          </cell>
          <cell r="W528" t="str">
            <v/>
          </cell>
          <cell r="X528" t="str">
            <v/>
          </cell>
          <cell r="Y528" t="str">
            <v/>
          </cell>
          <cell r="Z528" t="str">
            <v/>
          </cell>
        </row>
        <row r="529">
          <cell r="V529" t="str">
            <v/>
          </cell>
          <cell r="W529" t="str">
            <v/>
          </cell>
          <cell r="X529" t="str">
            <v/>
          </cell>
          <cell r="Y529" t="str">
            <v/>
          </cell>
          <cell r="Z529" t="str">
            <v/>
          </cell>
        </row>
        <row r="530">
          <cell r="V530" t="str">
            <v/>
          </cell>
          <cell r="W530" t="str">
            <v/>
          </cell>
          <cell r="X530" t="str">
            <v/>
          </cell>
          <cell r="Y530" t="str">
            <v/>
          </cell>
          <cell r="Z530" t="str">
            <v/>
          </cell>
        </row>
        <row r="531">
          <cell r="V531" t="str">
            <v/>
          </cell>
          <cell r="W531" t="str">
            <v/>
          </cell>
          <cell r="X531" t="str">
            <v/>
          </cell>
          <cell r="Y531" t="str">
            <v/>
          </cell>
          <cell r="Z531" t="str">
            <v/>
          </cell>
        </row>
        <row r="532">
          <cell r="V532" t="str">
            <v/>
          </cell>
          <cell r="W532" t="str">
            <v/>
          </cell>
          <cell r="X532" t="str">
            <v/>
          </cell>
          <cell r="Y532" t="str">
            <v/>
          </cell>
          <cell r="Z532" t="str">
            <v/>
          </cell>
        </row>
        <row r="533">
          <cell r="V533" t="str">
            <v/>
          </cell>
          <cell r="W533" t="str">
            <v/>
          </cell>
          <cell r="X533" t="str">
            <v/>
          </cell>
          <cell r="Y533" t="str">
            <v/>
          </cell>
          <cell r="Z533" t="str">
            <v/>
          </cell>
        </row>
        <row r="534">
          <cell r="V534" t="str">
            <v/>
          </cell>
          <cell r="W534" t="str">
            <v/>
          </cell>
          <cell r="X534" t="str">
            <v/>
          </cell>
          <cell r="Y534" t="str">
            <v/>
          </cell>
          <cell r="Z534" t="str">
            <v/>
          </cell>
        </row>
        <row r="535">
          <cell r="V535" t="str">
            <v/>
          </cell>
          <cell r="W535" t="str">
            <v/>
          </cell>
          <cell r="X535" t="str">
            <v/>
          </cell>
          <cell r="Y535" t="str">
            <v/>
          </cell>
          <cell r="Z535" t="str">
            <v/>
          </cell>
        </row>
        <row r="536">
          <cell r="V536" t="str">
            <v/>
          </cell>
          <cell r="W536" t="str">
            <v/>
          </cell>
          <cell r="X536" t="str">
            <v/>
          </cell>
          <cell r="Y536" t="str">
            <v/>
          </cell>
          <cell r="Z536" t="str">
            <v/>
          </cell>
        </row>
        <row r="537">
          <cell r="V537" t="str">
            <v/>
          </cell>
          <cell r="W537" t="str">
            <v/>
          </cell>
          <cell r="X537" t="str">
            <v/>
          </cell>
          <cell r="Y537" t="str">
            <v/>
          </cell>
          <cell r="Z537" t="str">
            <v/>
          </cell>
        </row>
        <row r="538">
          <cell r="V538" t="str">
            <v/>
          </cell>
          <cell r="W538" t="str">
            <v/>
          </cell>
          <cell r="X538" t="str">
            <v/>
          </cell>
          <cell r="Y538" t="str">
            <v/>
          </cell>
          <cell r="Z538" t="str">
            <v/>
          </cell>
        </row>
        <row r="539">
          <cell r="V539" t="str">
            <v/>
          </cell>
          <cell r="W539" t="str">
            <v/>
          </cell>
          <cell r="X539" t="str">
            <v/>
          </cell>
          <cell r="Y539" t="str">
            <v/>
          </cell>
          <cell r="Z539" t="str">
            <v/>
          </cell>
        </row>
        <row r="540">
          <cell r="V540" t="str">
            <v/>
          </cell>
          <cell r="W540" t="str">
            <v/>
          </cell>
          <cell r="X540" t="str">
            <v/>
          </cell>
          <cell r="Y540" t="str">
            <v/>
          </cell>
          <cell r="Z540" t="str">
            <v/>
          </cell>
        </row>
        <row r="541">
          <cell r="V541" t="str">
            <v/>
          </cell>
          <cell r="W541" t="str">
            <v/>
          </cell>
          <cell r="X541" t="str">
            <v/>
          </cell>
          <cell r="Y541" t="str">
            <v/>
          </cell>
          <cell r="Z541" t="str">
            <v/>
          </cell>
        </row>
        <row r="542">
          <cell r="V542" t="str">
            <v/>
          </cell>
          <cell r="W542" t="str">
            <v/>
          </cell>
          <cell r="X542" t="str">
            <v/>
          </cell>
          <cell r="Y542" t="str">
            <v/>
          </cell>
          <cell r="Z542" t="str">
            <v/>
          </cell>
        </row>
        <row r="543">
          <cell r="V543" t="str">
            <v/>
          </cell>
          <cell r="W543" t="str">
            <v/>
          </cell>
          <cell r="X543" t="str">
            <v/>
          </cell>
          <cell r="Y543" t="str">
            <v/>
          </cell>
          <cell r="Z543" t="str">
            <v/>
          </cell>
        </row>
        <row r="544">
          <cell r="V544" t="str">
            <v/>
          </cell>
          <cell r="W544" t="str">
            <v/>
          </cell>
          <cell r="X544" t="str">
            <v/>
          </cell>
          <cell r="Y544" t="str">
            <v/>
          </cell>
          <cell r="Z544" t="str">
            <v/>
          </cell>
        </row>
        <row r="545">
          <cell r="V545" t="str">
            <v/>
          </cell>
          <cell r="W545" t="str">
            <v/>
          </cell>
          <cell r="X545" t="str">
            <v/>
          </cell>
          <cell r="Y545" t="str">
            <v/>
          </cell>
          <cell r="Z545" t="str">
            <v/>
          </cell>
        </row>
        <row r="546"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</row>
        <row r="547">
          <cell r="V547" t="str">
            <v/>
          </cell>
          <cell r="W547" t="str">
            <v/>
          </cell>
          <cell r="X547" t="str">
            <v/>
          </cell>
          <cell r="Y547" t="str">
            <v/>
          </cell>
          <cell r="Z547" t="str">
            <v/>
          </cell>
        </row>
        <row r="548">
          <cell r="V548" t="str">
            <v/>
          </cell>
          <cell r="W548" t="str">
            <v/>
          </cell>
          <cell r="X548" t="str">
            <v/>
          </cell>
          <cell r="Y548" t="str">
            <v/>
          </cell>
          <cell r="Z548" t="str">
            <v/>
          </cell>
        </row>
        <row r="549"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</row>
        <row r="550"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</row>
        <row r="551"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</row>
        <row r="552">
          <cell r="V552" t="str">
            <v/>
          </cell>
          <cell r="W552" t="str">
            <v/>
          </cell>
          <cell r="X552" t="str">
            <v/>
          </cell>
          <cell r="Y552" t="str">
            <v/>
          </cell>
          <cell r="Z552" t="str">
            <v/>
          </cell>
        </row>
        <row r="553">
          <cell r="V553" t="str">
            <v/>
          </cell>
          <cell r="W553" t="str">
            <v/>
          </cell>
          <cell r="X553" t="str">
            <v/>
          </cell>
          <cell r="Y553" t="str">
            <v/>
          </cell>
          <cell r="Z553" t="str">
            <v/>
          </cell>
        </row>
        <row r="554">
          <cell r="V554" t="str">
            <v/>
          </cell>
          <cell r="W554" t="str">
            <v/>
          </cell>
          <cell r="X554" t="str">
            <v/>
          </cell>
          <cell r="Y554" t="str">
            <v/>
          </cell>
          <cell r="Z554" t="str">
            <v/>
          </cell>
        </row>
        <row r="555">
          <cell r="V555" t="str">
            <v/>
          </cell>
          <cell r="W555" t="str">
            <v/>
          </cell>
          <cell r="X555" t="str">
            <v/>
          </cell>
          <cell r="Y555" t="str">
            <v/>
          </cell>
          <cell r="Z555" t="str">
            <v/>
          </cell>
        </row>
        <row r="556">
          <cell r="V556" t="str">
            <v/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</row>
        <row r="557">
          <cell r="V557" t="str">
            <v/>
          </cell>
          <cell r="W557" t="str">
            <v/>
          </cell>
          <cell r="X557" t="str">
            <v/>
          </cell>
          <cell r="Y557" t="str">
            <v/>
          </cell>
          <cell r="Z557" t="str">
            <v/>
          </cell>
        </row>
        <row r="558">
          <cell r="V558" t="str">
            <v/>
          </cell>
          <cell r="W558" t="str">
            <v/>
          </cell>
          <cell r="X558" t="str">
            <v/>
          </cell>
          <cell r="Y558" t="str">
            <v/>
          </cell>
          <cell r="Z558" t="str">
            <v/>
          </cell>
        </row>
        <row r="559">
          <cell r="V559" t="str">
            <v/>
          </cell>
          <cell r="W559" t="str">
            <v/>
          </cell>
          <cell r="X559" t="str">
            <v/>
          </cell>
          <cell r="Y559" t="str">
            <v/>
          </cell>
          <cell r="Z559" t="str">
            <v/>
          </cell>
        </row>
        <row r="560">
          <cell r="V560" t="str">
            <v/>
          </cell>
          <cell r="W560" t="str">
            <v/>
          </cell>
          <cell r="X560" t="str">
            <v/>
          </cell>
          <cell r="Y560" t="str">
            <v/>
          </cell>
          <cell r="Z560" t="str">
            <v/>
          </cell>
        </row>
        <row r="561">
          <cell r="V561" t="str">
            <v/>
          </cell>
          <cell r="W561" t="str">
            <v/>
          </cell>
          <cell r="X561" t="str">
            <v/>
          </cell>
          <cell r="Y561" t="str">
            <v/>
          </cell>
          <cell r="Z561" t="str">
            <v/>
          </cell>
        </row>
        <row r="562">
          <cell r="V562" t="str">
            <v/>
          </cell>
          <cell r="W562" t="str">
            <v/>
          </cell>
          <cell r="X562" t="str">
            <v/>
          </cell>
          <cell r="Y562" t="str">
            <v/>
          </cell>
          <cell r="Z562" t="str">
            <v/>
          </cell>
        </row>
        <row r="563">
          <cell r="V563" t="str">
            <v/>
          </cell>
          <cell r="W563" t="str">
            <v/>
          </cell>
          <cell r="X563" t="str">
            <v/>
          </cell>
          <cell r="Y563" t="str">
            <v/>
          </cell>
          <cell r="Z563" t="str">
            <v/>
          </cell>
        </row>
        <row r="564">
          <cell r="V564" t="str">
            <v/>
          </cell>
          <cell r="W564" t="str">
            <v/>
          </cell>
          <cell r="X564" t="str">
            <v/>
          </cell>
          <cell r="Y564" t="str">
            <v/>
          </cell>
          <cell r="Z564" t="str">
            <v/>
          </cell>
        </row>
        <row r="565">
          <cell r="V565" t="str">
            <v/>
          </cell>
          <cell r="W565" t="str">
            <v/>
          </cell>
          <cell r="X565" t="str">
            <v/>
          </cell>
          <cell r="Y565" t="str">
            <v/>
          </cell>
          <cell r="Z565" t="str">
            <v/>
          </cell>
        </row>
        <row r="566">
          <cell r="V566" t="str">
            <v/>
          </cell>
          <cell r="W566" t="str">
            <v/>
          </cell>
          <cell r="X566" t="str">
            <v/>
          </cell>
          <cell r="Y566" t="str">
            <v/>
          </cell>
          <cell r="Z566" t="str">
            <v/>
          </cell>
        </row>
        <row r="567">
          <cell r="V567" t="str">
            <v/>
          </cell>
          <cell r="W567" t="str">
            <v/>
          </cell>
          <cell r="X567" t="str">
            <v/>
          </cell>
          <cell r="Y567" t="str">
            <v/>
          </cell>
          <cell r="Z567" t="str">
            <v/>
          </cell>
        </row>
        <row r="568">
          <cell r="V568" t="str">
            <v/>
          </cell>
          <cell r="W568" t="str">
            <v/>
          </cell>
          <cell r="X568" t="str">
            <v/>
          </cell>
          <cell r="Y568" t="str">
            <v/>
          </cell>
          <cell r="Z568" t="str">
            <v/>
          </cell>
        </row>
        <row r="569">
          <cell r="V569" t="str">
            <v/>
          </cell>
          <cell r="W569" t="str">
            <v/>
          </cell>
          <cell r="X569" t="str">
            <v/>
          </cell>
          <cell r="Y569" t="str">
            <v/>
          </cell>
          <cell r="Z569" t="str">
            <v/>
          </cell>
        </row>
        <row r="570">
          <cell r="V570" t="str">
            <v/>
          </cell>
          <cell r="W570" t="str">
            <v/>
          </cell>
          <cell r="X570" t="str">
            <v/>
          </cell>
          <cell r="Y570" t="str">
            <v/>
          </cell>
          <cell r="Z570" t="str">
            <v/>
          </cell>
        </row>
        <row r="571">
          <cell r="V571" t="str">
            <v/>
          </cell>
          <cell r="W571" t="str">
            <v/>
          </cell>
          <cell r="X571" t="str">
            <v/>
          </cell>
          <cell r="Y571" t="str">
            <v/>
          </cell>
          <cell r="Z571" t="str">
            <v/>
          </cell>
        </row>
        <row r="572">
          <cell r="V572" t="str">
            <v/>
          </cell>
          <cell r="W572" t="str">
            <v/>
          </cell>
          <cell r="X572" t="str">
            <v/>
          </cell>
          <cell r="Y572" t="str">
            <v/>
          </cell>
          <cell r="Z572" t="str">
            <v/>
          </cell>
        </row>
        <row r="573">
          <cell r="V573" t="str">
            <v/>
          </cell>
          <cell r="W573" t="str">
            <v/>
          </cell>
          <cell r="X573" t="str">
            <v/>
          </cell>
          <cell r="Y573" t="str">
            <v/>
          </cell>
          <cell r="Z573" t="str">
            <v/>
          </cell>
        </row>
        <row r="574">
          <cell r="V574" t="str">
            <v/>
          </cell>
          <cell r="W574" t="str">
            <v/>
          </cell>
          <cell r="X574" t="str">
            <v/>
          </cell>
          <cell r="Y574" t="str">
            <v/>
          </cell>
          <cell r="Z574" t="str">
            <v/>
          </cell>
        </row>
        <row r="575">
          <cell r="V575" t="str">
            <v/>
          </cell>
          <cell r="W575" t="str">
            <v/>
          </cell>
          <cell r="X575" t="str">
            <v/>
          </cell>
          <cell r="Y575" t="str">
            <v/>
          </cell>
          <cell r="Z575" t="str">
            <v/>
          </cell>
        </row>
        <row r="576">
          <cell r="V576" t="str">
            <v/>
          </cell>
          <cell r="W576" t="str">
            <v/>
          </cell>
          <cell r="X576" t="str">
            <v/>
          </cell>
          <cell r="Y576" t="str">
            <v/>
          </cell>
          <cell r="Z576" t="str">
            <v/>
          </cell>
        </row>
        <row r="577">
          <cell r="V577" t="str">
            <v/>
          </cell>
          <cell r="W577" t="str">
            <v/>
          </cell>
          <cell r="X577" t="str">
            <v/>
          </cell>
          <cell r="Y577" t="str">
            <v/>
          </cell>
          <cell r="Z577" t="str">
            <v/>
          </cell>
        </row>
        <row r="578">
          <cell r="V578" t="str">
            <v/>
          </cell>
          <cell r="W578" t="str">
            <v/>
          </cell>
          <cell r="X578" t="str">
            <v/>
          </cell>
          <cell r="Y578" t="str">
            <v/>
          </cell>
          <cell r="Z578" t="str">
            <v/>
          </cell>
        </row>
        <row r="579">
          <cell r="V579" t="str">
            <v/>
          </cell>
          <cell r="W579" t="str">
            <v/>
          </cell>
          <cell r="X579" t="str">
            <v/>
          </cell>
          <cell r="Y579" t="str">
            <v/>
          </cell>
          <cell r="Z579" t="str">
            <v/>
          </cell>
        </row>
        <row r="580">
          <cell r="V580" t="str">
            <v/>
          </cell>
          <cell r="W580" t="str">
            <v/>
          </cell>
          <cell r="X580" t="str">
            <v/>
          </cell>
          <cell r="Y580" t="str">
            <v/>
          </cell>
          <cell r="Z580" t="str">
            <v/>
          </cell>
        </row>
        <row r="581">
          <cell r="V581" t="str">
            <v/>
          </cell>
          <cell r="W581" t="str">
            <v/>
          </cell>
          <cell r="X581" t="str">
            <v/>
          </cell>
          <cell r="Y581" t="str">
            <v/>
          </cell>
          <cell r="Z581" t="str">
            <v/>
          </cell>
        </row>
        <row r="582">
          <cell r="V582" t="str">
            <v/>
          </cell>
          <cell r="W582" t="str">
            <v/>
          </cell>
          <cell r="X582" t="str">
            <v/>
          </cell>
          <cell r="Y582" t="str">
            <v/>
          </cell>
          <cell r="Z582" t="str">
            <v/>
          </cell>
        </row>
        <row r="583">
          <cell r="V583" t="str">
            <v/>
          </cell>
          <cell r="W583" t="str">
            <v/>
          </cell>
          <cell r="X583" t="str">
            <v/>
          </cell>
          <cell r="Y583" t="str">
            <v/>
          </cell>
          <cell r="Z583" t="str">
            <v/>
          </cell>
        </row>
        <row r="584">
          <cell r="V584" t="str">
            <v/>
          </cell>
          <cell r="W584" t="str">
            <v/>
          </cell>
          <cell r="X584" t="str">
            <v/>
          </cell>
          <cell r="Y584" t="str">
            <v/>
          </cell>
          <cell r="Z584" t="str">
            <v/>
          </cell>
        </row>
        <row r="585">
          <cell r="V585" t="str">
            <v/>
          </cell>
          <cell r="W585" t="str">
            <v/>
          </cell>
          <cell r="X585" t="str">
            <v/>
          </cell>
          <cell r="Y585" t="str">
            <v/>
          </cell>
          <cell r="Z585" t="str">
            <v/>
          </cell>
        </row>
        <row r="586">
          <cell r="V586" t="str">
            <v/>
          </cell>
          <cell r="W586" t="str">
            <v/>
          </cell>
          <cell r="X586" t="str">
            <v/>
          </cell>
          <cell r="Y586" t="str">
            <v/>
          </cell>
          <cell r="Z586" t="str">
            <v/>
          </cell>
        </row>
        <row r="587">
          <cell r="V587" t="str">
            <v/>
          </cell>
          <cell r="W587" t="str">
            <v/>
          </cell>
          <cell r="X587" t="str">
            <v/>
          </cell>
          <cell r="Y587" t="str">
            <v/>
          </cell>
          <cell r="Z587" t="str">
            <v/>
          </cell>
        </row>
        <row r="588">
          <cell r="V588" t="str">
            <v/>
          </cell>
          <cell r="W588" t="str">
            <v/>
          </cell>
          <cell r="X588" t="str">
            <v/>
          </cell>
          <cell r="Y588" t="str">
            <v/>
          </cell>
          <cell r="Z588" t="str">
            <v/>
          </cell>
        </row>
        <row r="589">
          <cell r="V589" t="str">
            <v/>
          </cell>
          <cell r="W589" t="str">
            <v/>
          </cell>
          <cell r="X589" t="str">
            <v/>
          </cell>
          <cell r="Y589" t="str">
            <v/>
          </cell>
          <cell r="Z589" t="str">
            <v/>
          </cell>
        </row>
        <row r="590">
          <cell r="V590" t="str">
            <v/>
          </cell>
          <cell r="W590" t="str">
            <v/>
          </cell>
          <cell r="X590" t="str">
            <v/>
          </cell>
          <cell r="Y590" t="str">
            <v/>
          </cell>
          <cell r="Z590" t="str">
            <v/>
          </cell>
        </row>
        <row r="591">
          <cell r="V591" t="str">
            <v/>
          </cell>
          <cell r="W591" t="str">
            <v/>
          </cell>
          <cell r="X591" t="str">
            <v/>
          </cell>
          <cell r="Y591" t="str">
            <v/>
          </cell>
          <cell r="Z591" t="str">
            <v/>
          </cell>
        </row>
        <row r="592">
          <cell r="V592" t="str">
            <v/>
          </cell>
          <cell r="W592" t="str">
            <v/>
          </cell>
          <cell r="X592" t="str">
            <v/>
          </cell>
          <cell r="Y592" t="str">
            <v/>
          </cell>
          <cell r="Z592" t="str">
            <v/>
          </cell>
        </row>
        <row r="593">
          <cell r="V593" t="str">
            <v/>
          </cell>
          <cell r="W593" t="str">
            <v/>
          </cell>
          <cell r="X593" t="str">
            <v/>
          </cell>
          <cell r="Y593" t="str">
            <v/>
          </cell>
          <cell r="Z593" t="str">
            <v/>
          </cell>
        </row>
        <row r="594">
          <cell r="V594" t="str">
            <v/>
          </cell>
          <cell r="W594" t="str">
            <v/>
          </cell>
          <cell r="X594" t="str">
            <v/>
          </cell>
          <cell r="Y594" t="str">
            <v/>
          </cell>
          <cell r="Z594" t="str">
            <v/>
          </cell>
        </row>
        <row r="595">
          <cell r="V595" t="str">
            <v/>
          </cell>
          <cell r="W595" t="str">
            <v/>
          </cell>
          <cell r="X595" t="str">
            <v/>
          </cell>
          <cell r="Y595" t="str">
            <v/>
          </cell>
          <cell r="Z595" t="str">
            <v/>
          </cell>
        </row>
        <row r="596">
          <cell r="V596" t="str">
            <v/>
          </cell>
          <cell r="W596" t="str">
            <v/>
          </cell>
          <cell r="X596" t="str">
            <v/>
          </cell>
          <cell r="Y596" t="str">
            <v/>
          </cell>
          <cell r="Z596" t="str">
            <v/>
          </cell>
        </row>
        <row r="597">
          <cell r="V597" t="str">
            <v/>
          </cell>
          <cell r="W597" t="str">
            <v/>
          </cell>
          <cell r="X597" t="str">
            <v/>
          </cell>
          <cell r="Y597" t="str">
            <v/>
          </cell>
          <cell r="Z597" t="str">
            <v/>
          </cell>
        </row>
        <row r="598">
          <cell r="V598" t="str">
            <v/>
          </cell>
          <cell r="W598" t="str">
            <v/>
          </cell>
          <cell r="X598" t="str">
            <v/>
          </cell>
          <cell r="Y598" t="str">
            <v/>
          </cell>
          <cell r="Z598" t="str">
            <v/>
          </cell>
        </row>
        <row r="599">
          <cell r="V599" t="str">
            <v/>
          </cell>
          <cell r="W599" t="str">
            <v/>
          </cell>
          <cell r="X599" t="str">
            <v/>
          </cell>
          <cell r="Y599" t="str">
            <v/>
          </cell>
          <cell r="Z599" t="str">
            <v/>
          </cell>
        </row>
        <row r="600">
          <cell r="V600" t="str">
            <v/>
          </cell>
          <cell r="W600" t="str">
            <v/>
          </cell>
          <cell r="X600" t="str">
            <v/>
          </cell>
          <cell r="Y600" t="str">
            <v/>
          </cell>
          <cell r="Z600" t="str">
            <v/>
          </cell>
        </row>
        <row r="601">
          <cell r="V601" t="str">
            <v/>
          </cell>
          <cell r="W601" t="str">
            <v/>
          </cell>
          <cell r="X601" t="str">
            <v/>
          </cell>
          <cell r="Y601" t="str">
            <v/>
          </cell>
          <cell r="Z601" t="str">
            <v/>
          </cell>
        </row>
        <row r="602">
          <cell r="V602" t="str">
            <v/>
          </cell>
          <cell r="W602" t="str">
            <v/>
          </cell>
          <cell r="X602" t="str">
            <v/>
          </cell>
          <cell r="Y602" t="str">
            <v/>
          </cell>
          <cell r="Z602" t="str">
            <v/>
          </cell>
        </row>
        <row r="603">
          <cell r="V603" t="str">
            <v/>
          </cell>
          <cell r="W603" t="str">
            <v/>
          </cell>
          <cell r="X603" t="str">
            <v/>
          </cell>
          <cell r="Y603" t="str">
            <v/>
          </cell>
          <cell r="Z603" t="str">
            <v/>
          </cell>
        </row>
        <row r="604">
          <cell r="V604" t="str">
            <v/>
          </cell>
          <cell r="W604" t="str">
            <v/>
          </cell>
          <cell r="X604" t="str">
            <v/>
          </cell>
          <cell r="Y604" t="str">
            <v/>
          </cell>
          <cell r="Z604" t="str">
            <v/>
          </cell>
        </row>
        <row r="605">
          <cell r="V605" t="str">
            <v/>
          </cell>
          <cell r="W605" t="str">
            <v/>
          </cell>
          <cell r="X605" t="str">
            <v/>
          </cell>
          <cell r="Y605" t="str">
            <v/>
          </cell>
          <cell r="Z605" t="str">
            <v/>
          </cell>
        </row>
        <row r="606">
          <cell r="V606" t="str">
            <v/>
          </cell>
          <cell r="W606" t="str">
            <v/>
          </cell>
          <cell r="X606" t="str">
            <v/>
          </cell>
          <cell r="Y606" t="str">
            <v/>
          </cell>
          <cell r="Z606" t="str">
            <v/>
          </cell>
        </row>
        <row r="607">
          <cell r="V607" t="str">
            <v/>
          </cell>
          <cell r="W607" t="str">
            <v/>
          </cell>
          <cell r="X607" t="str">
            <v/>
          </cell>
          <cell r="Y607" t="str">
            <v/>
          </cell>
          <cell r="Z607" t="str">
            <v/>
          </cell>
        </row>
        <row r="608">
          <cell r="V608" t="str">
            <v/>
          </cell>
          <cell r="W608" t="str">
            <v/>
          </cell>
          <cell r="X608" t="str">
            <v/>
          </cell>
          <cell r="Y608" t="str">
            <v/>
          </cell>
          <cell r="Z608" t="str">
            <v/>
          </cell>
        </row>
        <row r="609">
          <cell r="V609" t="str">
            <v/>
          </cell>
          <cell r="W609" t="str">
            <v/>
          </cell>
          <cell r="X609" t="str">
            <v/>
          </cell>
          <cell r="Y609" t="str">
            <v/>
          </cell>
          <cell r="Z609" t="str">
            <v/>
          </cell>
        </row>
        <row r="610">
          <cell r="V610" t="str">
            <v/>
          </cell>
          <cell r="W610" t="str">
            <v/>
          </cell>
          <cell r="X610" t="str">
            <v/>
          </cell>
          <cell r="Y610" t="str">
            <v/>
          </cell>
          <cell r="Z610" t="str">
            <v/>
          </cell>
        </row>
        <row r="611">
          <cell r="V611" t="str">
            <v/>
          </cell>
          <cell r="W611" t="str">
            <v/>
          </cell>
          <cell r="X611" t="str">
            <v/>
          </cell>
          <cell r="Y611" t="str">
            <v/>
          </cell>
          <cell r="Z611" t="str">
            <v/>
          </cell>
        </row>
        <row r="612">
          <cell r="V612" t="str">
            <v/>
          </cell>
          <cell r="W612" t="str">
            <v/>
          </cell>
          <cell r="X612" t="str">
            <v/>
          </cell>
          <cell r="Y612" t="str">
            <v/>
          </cell>
          <cell r="Z612" t="str">
            <v/>
          </cell>
        </row>
        <row r="613">
          <cell r="V613" t="str">
            <v/>
          </cell>
          <cell r="W613" t="str">
            <v/>
          </cell>
          <cell r="X613" t="str">
            <v/>
          </cell>
          <cell r="Y613" t="str">
            <v/>
          </cell>
          <cell r="Z613" t="str">
            <v/>
          </cell>
        </row>
        <row r="614">
          <cell r="V614" t="str">
            <v/>
          </cell>
          <cell r="W614" t="str">
            <v/>
          </cell>
          <cell r="X614" t="str">
            <v/>
          </cell>
          <cell r="Y614" t="str">
            <v/>
          </cell>
          <cell r="Z614" t="str">
            <v/>
          </cell>
        </row>
        <row r="615">
          <cell r="V615" t="str">
            <v/>
          </cell>
          <cell r="W615" t="str">
            <v/>
          </cell>
          <cell r="X615" t="str">
            <v/>
          </cell>
          <cell r="Y615" t="str">
            <v/>
          </cell>
          <cell r="Z615" t="str">
            <v/>
          </cell>
        </row>
        <row r="616">
          <cell r="V616" t="str">
            <v/>
          </cell>
          <cell r="W616" t="str">
            <v/>
          </cell>
          <cell r="X616" t="str">
            <v/>
          </cell>
          <cell r="Y616" t="str">
            <v/>
          </cell>
          <cell r="Z616" t="str">
            <v/>
          </cell>
        </row>
        <row r="617">
          <cell r="V617" t="str">
            <v/>
          </cell>
          <cell r="W617" t="str">
            <v/>
          </cell>
          <cell r="X617" t="str">
            <v/>
          </cell>
          <cell r="Y617" t="str">
            <v/>
          </cell>
          <cell r="Z617" t="str">
            <v/>
          </cell>
        </row>
        <row r="618">
          <cell r="V618" t="str">
            <v/>
          </cell>
          <cell r="W618" t="str">
            <v/>
          </cell>
          <cell r="X618" t="str">
            <v/>
          </cell>
          <cell r="Y618" t="str">
            <v/>
          </cell>
          <cell r="Z618" t="str">
            <v/>
          </cell>
        </row>
        <row r="619">
          <cell r="V619" t="str">
            <v/>
          </cell>
          <cell r="W619" t="str">
            <v/>
          </cell>
          <cell r="X619" t="str">
            <v/>
          </cell>
          <cell r="Y619" t="str">
            <v/>
          </cell>
          <cell r="Z619" t="str">
            <v/>
          </cell>
        </row>
        <row r="620">
          <cell r="V620" t="str">
            <v/>
          </cell>
          <cell r="W620" t="str">
            <v/>
          </cell>
          <cell r="X620" t="str">
            <v/>
          </cell>
          <cell r="Y620" t="str">
            <v/>
          </cell>
          <cell r="Z620" t="str">
            <v/>
          </cell>
        </row>
        <row r="621">
          <cell r="V621" t="str">
            <v/>
          </cell>
          <cell r="W621" t="str">
            <v/>
          </cell>
          <cell r="X621" t="str">
            <v/>
          </cell>
          <cell r="Y621" t="str">
            <v/>
          </cell>
          <cell r="Z621" t="str">
            <v/>
          </cell>
        </row>
        <row r="622">
          <cell r="V622" t="str">
            <v/>
          </cell>
          <cell r="W622" t="str">
            <v/>
          </cell>
          <cell r="X622" t="str">
            <v/>
          </cell>
          <cell r="Y622" t="str">
            <v/>
          </cell>
          <cell r="Z622" t="str">
            <v/>
          </cell>
        </row>
        <row r="623">
          <cell r="V623" t="str">
            <v/>
          </cell>
          <cell r="W623" t="str">
            <v/>
          </cell>
          <cell r="X623" t="str">
            <v/>
          </cell>
          <cell r="Y623" t="str">
            <v/>
          </cell>
          <cell r="Z623" t="str">
            <v/>
          </cell>
        </row>
        <row r="624">
          <cell r="V624" t="str">
            <v/>
          </cell>
          <cell r="W624" t="str">
            <v/>
          </cell>
          <cell r="X624" t="str">
            <v/>
          </cell>
          <cell r="Y624" t="str">
            <v/>
          </cell>
          <cell r="Z624" t="str">
            <v/>
          </cell>
        </row>
        <row r="625">
          <cell r="V625" t="str">
            <v/>
          </cell>
          <cell r="W625" t="str">
            <v/>
          </cell>
          <cell r="X625" t="str">
            <v/>
          </cell>
          <cell r="Y625" t="str">
            <v/>
          </cell>
          <cell r="Z625" t="str">
            <v/>
          </cell>
        </row>
        <row r="626">
          <cell r="V626" t="str">
            <v/>
          </cell>
          <cell r="W626" t="str">
            <v/>
          </cell>
          <cell r="X626" t="str">
            <v/>
          </cell>
          <cell r="Y626" t="str">
            <v/>
          </cell>
          <cell r="Z626" t="str">
            <v/>
          </cell>
        </row>
        <row r="627">
          <cell r="V627" t="str">
            <v/>
          </cell>
          <cell r="W627" t="str">
            <v/>
          </cell>
          <cell r="X627" t="str">
            <v/>
          </cell>
          <cell r="Y627" t="str">
            <v/>
          </cell>
          <cell r="Z627" t="str">
            <v/>
          </cell>
        </row>
        <row r="628">
          <cell r="V628" t="str">
            <v/>
          </cell>
          <cell r="W628" t="str">
            <v/>
          </cell>
          <cell r="X628" t="str">
            <v/>
          </cell>
          <cell r="Y628" t="str">
            <v/>
          </cell>
          <cell r="Z628" t="str">
            <v/>
          </cell>
        </row>
        <row r="629">
          <cell r="V629" t="str">
            <v/>
          </cell>
          <cell r="W629" t="str">
            <v/>
          </cell>
          <cell r="X629" t="str">
            <v/>
          </cell>
          <cell r="Y629" t="str">
            <v/>
          </cell>
          <cell r="Z629" t="str">
            <v/>
          </cell>
        </row>
        <row r="630">
          <cell r="V630" t="str">
            <v/>
          </cell>
          <cell r="W630" t="str">
            <v/>
          </cell>
          <cell r="X630" t="str">
            <v/>
          </cell>
          <cell r="Y630" t="str">
            <v/>
          </cell>
          <cell r="Z630" t="str">
            <v/>
          </cell>
        </row>
        <row r="631">
          <cell r="V631" t="str">
            <v/>
          </cell>
          <cell r="W631" t="str">
            <v/>
          </cell>
          <cell r="X631" t="str">
            <v/>
          </cell>
          <cell r="Y631" t="str">
            <v/>
          </cell>
          <cell r="Z631" t="str">
            <v/>
          </cell>
        </row>
        <row r="632">
          <cell r="V632" t="str">
            <v/>
          </cell>
          <cell r="W632" t="str">
            <v/>
          </cell>
          <cell r="X632" t="str">
            <v/>
          </cell>
          <cell r="Y632" t="str">
            <v/>
          </cell>
          <cell r="Z632" t="str">
            <v/>
          </cell>
        </row>
        <row r="633">
          <cell r="V633" t="str">
            <v/>
          </cell>
          <cell r="W633" t="str">
            <v/>
          </cell>
          <cell r="X633" t="str">
            <v/>
          </cell>
          <cell r="Y633" t="str">
            <v/>
          </cell>
          <cell r="Z633" t="str">
            <v/>
          </cell>
        </row>
        <row r="634">
          <cell r="V634" t="str">
            <v/>
          </cell>
          <cell r="W634" t="str">
            <v/>
          </cell>
          <cell r="X634" t="str">
            <v/>
          </cell>
          <cell r="Y634" t="str">
            <v/>
          </cell>
          <cell r="Z634" t="str">
            <v/>
          </cell>
        </row>
        <row r="635">
          <cell r="V635" t="str">
            <v/>
          </cell>
          <cell r="W635" t="str">
            <v/>
          </cell>
          <cell r="X635" t="str">
            <v/>
          </cell>
          <cell r="Y635" t="str">
            <v/>
          </cell>
          <cell r="Z635" t="str">
            <v/>
          </cell>
        </row>
        <row r="636">
          <cell r="V636" t="str">
            <v/>
          </cell>
          <cell r="W636" t="str">
            <v/>
          </cell>
          <cell r="X636" t="str">
            <v/>
          </cell>
          <cell r="Y636" t="str">
            <v/>
          </cell>
          <cell r="Z636" t="str">
            <v/>
          </cell>
        </row>
        <row r="637">
          <cell r="V637" t="str">
            <v/>
          </cell>
          <cell r="W637" t="str">
            <v/>
          </cell>
          <cell r="X637" t="str">
            <v/>
          </cell>
          <cell r="Y637" t="str">
            <v/>
          </cell>
          <cell r="Z637" t="str">
            <v/>
          </cell>
        </row>
        <row r="638">
          <cell r="V638" t="str">
            <v/>
          </cell>
          <cell r="W638" t="str">
            <v/>
          </cell>
          <cell r="X638" t="str">
            <v/>
          </cell>
          <cell r="Y638" t="str">
            <v/>
          </cell>
          <cell r="Z638" t="str">
            <v/>
          </cell>
        </row>
        <row r="639">
          <cell r="V639" t="str">
            <v/>
          </cell>
          <cell r="W639" t="str">
            <v/>
          </cell>
          <cell r="X639" t="str">
            <v/>
          </cell>
          <cell r="Y639" t="str">
            <v/>
          </cell>
          <cell r="Z639" t="str">
            <v/>
          </cell>
        </row>
        <row r="640">
          <cell r="V640" t="str">
            <v/>
          </cell>
          <cell r="W640" t="str">
            <v/>
          </cell>
          <cell r="X640" t="str">
            <v/>
          </cell>
          <cell r="Y640" t="str">
            <v/>
          </cell>
          <cell r="Z640" t="str">
            <v/>
          </cell>
        </row>
        <row r="641">
          <cell r="V641" t="str">
            <v/>
          </cell>
          <cell r="W641" t="str">
            <v/>
          </cell>
          <cell r="X641" t="str">
            <v/>
          </cell>
          <cell r="Y641" t="str">
            <v/>
          </cell>
          <cell r="Z641" t="str">
            <v/>
          </cell>
        </row>
        <row r="642">
          <cell r="V642" t="str">
            <v/>
          </cell>
          <cell r="W642" t="str">
            <v/>
          </cell>
          <cell r="X642" t="str">
            <v/>
          </cell>
          <cell r="Y642" t="str">
            <v/>
          </cell>
          <cell r="Z642" t="str">
            <v/>
          </cell>
        </row>
        <row r="643">
          <cell r="V643" t="str">
            <v/>
          </cell>
          <cell r="W643" t="str">
            <v/>
          </cell>
          <cell r="X643" t="str">
            <v/>
          </cell>
          <cell r="Y643" t="str">
            <v/>
          </cell>
          <cell r="Z643" t="str">
            <v/>
          </cell>
        </row>
        <row r="644">
          <cell r="V644" t="str">
            <v/>
          </cell>
          <cell r="W644" t="str">
            <v/>
          </cell>
          <cell r="X644" t="str">
            <v/>
          </cell>
          <cell r="Y644" t="str">
            <v/>
          </cell>
          <cell r="Z644" t="str">
            <v/>
          </cell>
        </row>
        <row r="645">
          <cell r="V645" t="str">
            <v/>
          </cell>
          <cell r="W645" t="str">
            <v/>
          </cell>
          <cell r="X645" t="str">
            <v/>
          </cell>
          <cell r="Y645" t="str">
            <v/>
          </cell>
          <cell r="Z645" t="str">
            <v/>
          </cell>
        </row>
        <row r="646">
          <cell r="V646" t="str">
            <v/>
          </cell>
          <cell r="W646" t="str">
            <v/>
          </cell>
          <cell r="X646" t="str">
            <v/>
          </cell>
          <cell r="Y646" t="str">
            <v/>
          </cell>
          <cell r="Z646" t="str">
            <v/>
          </cell>
        </row>
        <row r="647">
          <cell r="V647" t="str">
            <v/>
          </cell>
          <cell r="W647" t="str">
            <v/>
          </cell>
          <cell r="X647" t="str">
            <v/>
          </cell>
          <cell r="Y647" t="str">
            <v/>
          </cell>
          <cell r="Z647" t="str">
            <v/>
          </cell>
        </row>
        <row r="648">
          <cell r="V648" t="str">
            <v/>
          </cell>
          <cell r="W648" t="str">
            <v/>
          </cell>
          <cell r="X648" t="str">
            <v/>
          </cell>
          <cell r="Y648" t="str">
            <v/>
          </cell>
          <cell r="Z648" t="str">
            <v/>
          </cell>
        </row>
        <row r="649">
          <cell r="V649" t="str">
            <v/>
          </cell>
          <cell r="W649" t="str">
            <v/>
          </cell>
          <cell r="X649" t="str">
            <v/>
          </cell>
          <cell r="Y649" t="str">
            <v/>
          </cell>
          <cell r="Z649" t="str">
            <v/>
          </cell>
        </row>
        <row r="650">
          <cell r="V650" t="str">
            <v/>
          </cell>
          <cell r="W650" t="str">
            <v/>
          </cell>
          <cell r="X650" t="str">
            <v/>
          </cell>
          <cell r="Y650" t="str">
            <v/>
          </cell>
          <cell r="Z650" t="str">
            <v/>
          </cell>
        </row>
        <row r="651">
          <cell r="V651" t="str">
            <v/>
          </cell>
          <cell r="W651" t="str">
            <v/>
          </cell>
          <cell r="X651" t="str">
            <v/>
          </cell>
          <cell r="Y651" t="str">
            <v/>
          </cell>
          <cell r="Z651" t="str">
            <v/>
          </cell>
        </row>
        <row r="652">
          <cell r="V652" t="str">
            <v/>
          </cell>
          <cell r="W652" t="str">
            <v/>
          </cell>
          <cell r="X652" t="str">
            <v/>
          </cell>
          <cell r="Y652" t="str">
            <v/>
          </cell>
          <cell r="Z652" t="str">
            <v/>
          </cell>
        </row>
        <row r="653">
          <cell r="V653" t="str">
            <v/>
          </cell>
          <cell r="W653" t="str">
            <v/>
          </cell>
          <cell r="X653" t="str">
            <v/>
          </cell>
          <cell r="Y653" t="str">
            <v/>
          </cell>
          <cell r="Z653" t="str">
            <v/>
          </cell>
        </row>
        <row r="654">
          <cell r="V654" t="str">
            <v/>
          </cell>
          <cell r="W654" t="str">
            <v/>
          </cell>
          <cell r="X654" t="str">
            <v/>
          </cell>
          <cell r="Y654" t="str">
            <v/>
          </cell>
          <cell r="Z654" t="str">
            <v/>
          </cell>
        </row>
        <row r="655">
          <cell r="V655" t="str">
            <v/>
          </cell>
          <cell r="W655" t="str">
            <v/>
          </cell>
          <cell r="X655" t="str">
            <v/>
          </cell>
          <cell r="Y655" t="str">
            <v/>
          </cell>
          <cell r="Z655" t="str">
            <v/>
          </cell>
        </row>
        <row r="656">
          <cell r="V656" t="str">
            <v/>
          </cell>
          <cell r="W656" t="str">
            <v/>
          </cell>
          <cell r="X656" t="str">
            <v/>
          </cell>
          <cell r="Y656" t="str">
            <v/>
          </cell>
          <cell r="Z656" t="str">
            <v/>
          </cell>
        </row>
        <row r="657">
          <cell r="V657" t="str">
            <v/>
          </cell>
          <cell r="W657" t="str">
            <v/>
          </cell>
          <cell r="X657" t="str">
            <v/>
          </cell>
          <cell r="Y657" t="str">
            <v/>
          </cell>
          <cell r="Z657" t="str">
            <v/>
          </cell>
        </row>
        <row r="658">
          <cell r="V658" t="str">
            <v/>
          </cell>
          <cell r="W658" t="str">
            <v/>
          </cell>
          <cell r="X658" t="str">
            <v/>
          </cell>
          <cell r="Y658" t="str">
            <v/>
          </cell>
          <cell r="Z658" t="str">
            <v/>
          </cell>
        </row>
        <row r="659">
          <cell r="V659" t="str">
            <v/>
          </cell>
          <cell r="W659" t="str">
            <v/>
          </cell>
          <cell r="X659" t="str">
            <v/>
          </cell>
          <cell r="Y659" t="str">
            <v/>
          </cell>
          <cell r="Z659" t="str">
            <v/>
          </cell>
        </row>
        <row r="660">
          <cell r="V660" t="str">
            <v/>
          </cell>
          <cell r="W660" t="str">
            <v/>
          </cell>
          <cell r="X660" t="str">
            <v/>
          </cell>
          <cell r="Y660" t="str">
            <v/>
          </cell>
          <cell r="Z660" t="str">
            <v/>
          </cell>
        </row>
        <row r="661">
          <cell r="V661" t="str">
            <v/>
          </cell>
          <cell r="W661" t="str">
            <v/>
          </cell>
          <cell r="X661" t="str">
            <v/>
          </cell>
          <cell r="Y661" t="str">
            <v/>
          </cell>
          <cell r="Z661" t="str">
            <v/>
          </cell>
        </row>
        <row r="662">
          <cell r="V662" t="str">
            <v/>
          </cell>
          <cell r="W662" t="str">
            <v/>
          </cell>
          <cell r="X662" t="str">
            <v/>
          </cell>
          <cell r="Y662" t="str">
            <v/>
          </cell>
          <cell r="Z662" t="str">
            <v/>
          </cell>
        </row>
        <row r="663">
          <cell r="V663" t="str">
            <v/>
          </cell>
          <cell r="W663" t="str">
            <v/>
          </cell>
          <cell r="X663" t="str">
            <v/>
          </cell>
          <cell r="Y663" t="str">
            <v/>
          </cell>
          <cell r="Z663" t="str">
            <v/>
          </cell>
        </row>
        <row r="664">
          <cell r="V664" t="str">
            <v/>
          </cell>
          <cell r="W664" t="str">
            <v/>
          </cell>
          <cell r="X664" t="str">
            <v/>
          </cell>
          <cell r="Y664" t="str">
            <v/>
          </cell>
          <cell r="Z664" t="str">
            <v/>
          </cell>
        </row>
        <row r="665">
          <cell r="V665" t="str">
            <v/>
          </cell>
          <cell r="W665" t="str">
            <v/>
          </cell>
          <cell r="X665" t="str">
            <v/>
          </cell>
          <cell r="Y665" t="str">
            <v/>
          </cell>
          <cell r="Z665" t="str">
            <v/>
          </cell>
        </row>
        <row r="666">
          <cell r="V666" t="str">
            <v/>
          </cell>
          <cell r="W666" t="str">
            <v/>
          </cell>
          <cell r="X666" t="str">
            <v/>
          </cell>
          <cell r="Y666" t="str">
            <v/>
          </cell>
          <cell r="Z666" t="str">
            <v/>
          </cell>
        </row>
        <row r="667">
          <cell r="V667" t="str">
            <v/>
          </cell>
          <cell r="W667" t="str">
            <v/>
          </cell>
          <cell r="X667" t="str">
            <v/>
          </cell>
          <cell r="Y667" t="str">
            <v/>
          </cell>
          <cell r="Z667" t="str">
            <v/>
          </cell>
        </row>
        <row r="668">
          <cell r="V668" t="str">
            <v/>
          </cell>
          <cell r="W668" t="str">
            <v/>
          </cell>
          <cell r="X668" t="str">
            <v/>
          </cell>
          <cell r="Y668" t="str">
            <v/>
          </cell>
          <cell r="Z668" t="str">
            <v/>
          </cell>
        </row>
        <row r="669">
          <cell r="V669" t="str">
            <v/>
          </cell>
          <cell r="W669" t="str">
            <v/>
          </cell>
          <cell r="X669" t="str">
            <v/>
          </cell>
          <cell r="Y669" t="str">
            <v/>
          </cell>
          <cell r="Z669" t="str">
            <v/>
          </cell>
        </row>
        <row r="670">
          <cell r="V670" t="str">
            <v/>
          </cell>
          <cell r="W670" t="str">
            <v/>
          </cell>
          <cell r="X670" t="str">
            <v/>
          </cell>
          <cell r="Y670" t="str">
            <v/>
          </cell>
          <cell r="Z670" t="str">
            <v/>
          </cell>
        </row>
        <row r="671">
          <cell r="V671" t="str">
            <v/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</row>
        <row r="672">
          <cell r="V672" t="str">
            <v/>
          </cell>
          <cell r="W672" t="str">
            <v/>
          </cell>
          <cell r="X672" t="str">
            <v/>
          </cell>
          <cell r="Y672" t="str">
            <v/>
          </cell>
          <cell r="Z672" t="str">
            <v/>
          </cell>
        </row>
        <row r="673">
          <cell r="V673" t="str">
            <v/>
          </cell>
          <cell r="W673" t="str">
            <v/>
          </cell>
          <cell r="X673" t="str">
            <v/>
          </cell>
          <cell r="Y673" t="str">
            <v/>
          </cell>
          <cell r="Z673" t="str">
            <v/>
          </cell>
        </row>
        <row r="674">
          <cell r="V674" t="str">
            <v/>
          </cell>
          <cell r="W674" t="str">
            <v/>
          </cell>
          <cell r="X674" t="str">
            <v/>
          </cell>
          <cell r="Y674" t="str">
            <v/>
          </cell>
          <cell r="Z674" t="str">
            <v/>
          </cell>
        </row>
        <row r="675">
          <cell r="V675" t="str">
            <v/>
          </cell>
          <cell r="W675" t="str">
            <v/>
          </cell>
          <cell r="X675" t="str">
            <v/>
          </cell>
          <cell r="Y675" t="str">
            <v/>
          </cell>
          <cell r="Z675" t="str">
            <v/>
          </cell>
        </row>
        <row r="676">
          <cell r="V676" t="str">
            <v/>
          </cell>
          <cell r="W676" t="str">
            <v/>
          </cell>
          <cell r="X676" t="str">
            <v/>
          </cell>
          <cell r="Y676" t="str">
            <v/>
          </cell>
          <cell r="Z676" t="str">
            <v/>
          </cell>
        </row>
        <row r="677">
          <cell r="V677" t="str">
            <v/>
          </cell>
          <cell r="W677" t="str">
            <v/>
          </cell>
          <cell r="X677" t="str">
            <v/>
          </cell>
          <cell r="Y677" t="str">
            <v/>
          </cell>
          <cell r="Z677" t="str">
            <v/>
          </cell>
        </row>
        <row r="678">
          <cell r="V678" t="str">
            <v/>
          </cell>
          <cell r="W678" t="str">
            <v/>
          </cell>
          <cell r="X678" t="str">
            <v/>
          </cell>
          <cell r="Y678" t="str">
            <v/>
          </cell>
          <cell r="Z678" t="str">
            <v/>
          </cell>
        </row>
        <row r="679">
          <cell r="V679" t="str">
            <v/>
          </cell>
          <cell r="W679" t="str">
            <v/>
          </cell>
          <cell r="X679" t="str">
            <v/>
          </cell>
          <cell r="Y679" t="str">
            <v/>
          </cell>
          <cell r="Z679" t="str">
            <v/>
          </cell>
        </row>
        <row r="680">
          <cell r="V680" t="str">
            <v/>
          </cell>
          <cell r="W680" t="str">
            <v/>
          </cell>
          <cell r="X680" t="str">
            <v/>
          </cell>
          <cell r="Y680" t="str">
            <v/>
          </cell>
          <cell r="Z680" t="str">
            <v/>
          </cell>
        </row>
        <row r="681">
          <cell r="V681" t="str">
            <v/>
          </cell>
          <cell r="W681" t="str">
            <v/>
          </cell>
          <cell r="X681" t="str">
            <v/>
          </cell>
          <cell r="Y681" t="str">
            <v/>
          </cell>
          <cell r="Z681" t="str">
            <v/>
          </cell>
        </row>
        <row r="682">
          <cell r="V682" t="str">
            <v/>
          </cell>
          <cell r="W682" t="str">
            <v/>
          </cell>
          <cell r="X682" t="str">
            <v/>
          </cell>
          <cell r="Y682" t="str">
            <v/>
          </cell>
          <cell r="Z682" t="str">
            <v/>
          </cell>
        </row>
        <row r="683">
          <cell r="V683" t="str">
            <v/>
          </cell>
          <cell r="W683" t="str">
            <v/>
          </cell>
          <cell r="X683" t="str">
            <v/>
          </cell>
          <cell r="Y683" t="str">
            <v/>
          </cell>
          <cell r="Z683" t="str">
            <v/>
          </cell>
        </row>
        <row r="684">
          <cell r="V684" t="str">
            <v/>
          </cell>
          <cell r="W684" t="str">
            <v/>
          </cell>
          <cell r="X684" t="str">
            <v/>
          </cell>
          <cell r="Y684" t="str">
            <v/>
          </cell>
          <cell r="Z684" t="str">
            <v/>
          </cell>
        </row>
        <row r="685">
          <cell r="V685" t="str">
            <v/>
          </cell>
          <cell r="W685" t="str">
            <v/>
          </cell>
          <cell r="X685" t="str">
            <v/>
          </cell>
          <cell r="Y685" t="str">
            <v/>
          </cell>
          <cell r="Z685" t="str">
            <v/>
          </cell>
        </row>
        <row r="686">
          <cell r="V686" t="str">
            <v/>
          </cell>
          <cell r="W686" t="str">
            <v/>
          </cell>
          <cell r="X686" t="str">
            <v/>
          </cell>
          <cell r="Y686" t="str">
            <v/>
          </cell>
          <cell r="Z686" t="str">
            <v/>
          </cell>
        </row>
        <row r="687">
          <cell r="V687" t="str">
            <v/>
          </cell>
          <cell r="W687" t="str">
            <v/>
          </cell>
          <cell r="X687" t="str">
            <v/>
          </cell>
          <cell r="Y687" t="str">
            <v/>
          </cell>
          <cell r="Z687" t="str">
            <v/>
          </cell>
        </row>
        <row r="688">
          <cell r="V688" t="str">
            <v/>
          </cell>
          <cell r="W688" t="str">
            <v/>
          </cell>
          <cell r="X688" t="str">
            <v/>
          </cell>
          <cell r="Y688" t="str">
            <v/>
          </cell>
          <cell r="Z688" t="str">
            <v/>
          </cell>
        </row>
        <row r="689">
          <cell r="V689" t="str">
            <v/>
          </cell>
          <cell r="W689" t="str">
            <v/>
          </cell>
          <cell r="X689" t="str">
            <v/>
          </cell>
          <cell r="Y689" t="str">
            <v/>
          </cell>
          <cell r="Z689" t="str">
            <v/>
          </cell>
        </row>
        <row r="690">
          <cell r="V690" t="str">
            <v/>
          </cell>
          <cell r="W690" t="str">
            <v/>
          </cell>
          <cell r="X690" t="str">
            <v/>
          </cell>
          <cell r="Y690" t="str">
            <v/>
          </cell>
          <cell r="Z690" t="str">
            <v/>
          </cell>
        </row>
        <row r="691">
          <cell r="V691" t="str">
            <v/>
          </cell>
          <cell r="W691" t="str">
            <v/>
          </cell>
          <cell r="X691" t="str">
            <v/>
          </cell>
          <cell r="Y691" t="str">
            <v/>
          </cell>
          <cell r="Z691" t="str">
            <v/>
          </cell>
        </row>
        <row r="692">
          <cell r="V692" t="str">
            <v/>
          </cell>
          <cell r="W692" t="str">
            <v/>
          </cell>
          <cell r="X692" t="str">
            <v/>
          </cell>
          <cell r="Y692" t="str">
            <v/>
          </cell>
          <cell r="Z692" t="str">
            <v/>
          </cell>
        </row>
        <row r="693">
          <cell r="V693" t="str">
            <v/>
          </cell>
          <cell r="W693" t="str">
            <v/>
          </cell>
          <cell r="X693" t="str">
            <v/>
          </cell>
          <cell r="Y693" t="str">
            <v/>
          </cell>
          <cell r="Z693" t="str">
            <v/>
          </cell>
        </row>
        <row r="694">
          <cell r="V694" t="str">
            <v/>
          </cell>
          <cell r="W694" t="str">
            <v/>
          </cell>
          <cell r="X694" t="str">
            <v/>
          </cell>
          <cell r="Y694" t="str">
            <v/>
          </cell>
          <cell r="Z694" t="str">
            <v/>
          </cell>
        </row>
        <row r="695">
          <cell r="V695" t="str">
            <v/>
          </cell>
          <cell r="W695" t="str">
            <v/>
          </cell>
          <cell r="X695" t="str">
            <v/>
          </cell>
          <cell r="Y695" t="str">
            <v/>
          </cell>
          <cell r="Z695" t="str">
            <v/>
          </cell>
        </row>
        <row r="696">
          <cell r="V696" t="str">
            <v/>
          </cell>
          <cell r="W696" t="str">
            <v/>
          </cell>
          <cell r="X696" t="str">
            <v/>
          </cell>
          <cell r="Y696" t="str">
            <v/>
          </cell>
          <cell r="Z696" t="str">
            <v/>
          </cell>
        </row>
        <row r="697">
          <cell r="V697" t="str">
            <v/>
          </cell>
          <cell r="W697" t="str">
            <v/>
          </cell>
          <cell r="X697" t="str">
            <v/>
          </cell>
          <cell r="Y697" t="str">
            <v/>
          </cell>
          <cell r="Z697" t="str">
            <v/>
          </cell>
        </row>
        <row r="698">
          <cell r="V698" t="str">
            <v/>
          </cell>
          <cell r="W698" t="str">
            <v/>
          </cell>
          <cell r="X698" t="str">
            <v/>
          </cell>
          <cell r="Y698" t="str">
            <v/>
          </cell>
          <cell r="Z698" t="str">
            <v/>
          </cell>
        </row>
        <row r="699">
          <cell r="V699" t="str">
            <v/>
          </cell>
          <cell r="W699" t="str">
            <v/>
          </cell>
          <cell r="X699" t="str">
            <v/>
          </cell>
          <cell r="Y699" t="str">
            <v/>
          </cell>
          <cell r="Z699" t="str">
            <v/>
          </cell>
        </row>
        <row r="700">
          <cell r="V700" t="str">
            <v/>
          </cell>
          <cell r="W700" t="str">
            <v/>
          </cell>
          <cell r="X700" t="str">
            <v/>
          </cell>
          <cell r="Y700" t="str">
            <v/>
          </cell>
          <cell r="Z700" t="str">
            <v/>
          </cell>
        </row>
        <row r="701">
          <cell r="V701" t="str">
            <v/>
          </cell>
          <cell r="W701" t="str">
            <v/>
          </cell>
          <cell r="X701" t="str">
            <v/>
          </cell>
          <cell r="Y701" t="str">
            <v/>
          </cell>
          <cell r="Z701" t="str">
            <v/>
          </cell>
        </row>
        <row r="702">
          <cell r="V702" t="str">
            <v/>
          </cell>
          <cell r="W702" t="str">
            <v/>
          </cell>
          <cell r="X702" t="str">
            <v/>
          </cell>
          <cell r="Y702" t="str">
            <v/>
          </cell>
          <cell r="Z702" t="str">
            <v/>
          </cell>
        </row>
        <row r="703">
          <cell r="V703" t="str">
            <v/>
          </cell>
          <cell r="W703" t="str">
            <v/>
          </cell>
          <cell r="X703" t="str">
            <v/>
          </cell>
          <cell r="Y703" t="str">
            <v/>
          </cell>
          <cell r="Z703" t="str">
            <v/>
          </cell>
        </row>
        <row r="704">
          <cell r="V704" t="str">
            <v/>
          </cell>
          <cell r="W704" t="str">
            <v/>
          </cell>
          <cell r="X704" t="str">
            <v/>
          </cell>
          <cell r="Y704" t="str">
            <v/>
          </cell>
          <cell r="Z704" t="str">
            <v/>
          </cell>
        </row>
        <row r="705">
          <cell r="V705" t="str">
            <v/>
          </cell>
          <cell r="W705" t="str">
            <v/>
          </cell>
          <cell r="X705" t="str">
            <v/>
          </cell>
          <cell r="Y705" t="str">
            <v/>
          </cell>
          <cell r="Z705" t="str">
            <v/>
          </cell>
        </row>
        <row r="706">
          <cell r="V706" t="str">
            <v/>
          </cell>
          <cell r="W706" t="str">
            <v/>
          </cell>
          <cell r="X706" t="str">
            <v/>
          </cell>
          <cell r="Y706" t="str">
            <v/>
          </cell>
          <cell r="Z706" t="str">
            <v/>
          </cell>
        </row>
        <row r="707">
          <cell r="V707" t="str">
            <v/>
          </cell>
          <cell r="W707" t="str">
            <v/>
          </cell>
          <cell r="X707" t="str">
            <v/>
          </cell>
          <cell r="Y707" t="str">
            <v/>
          </cell>
          <cell r="Z707" t="str">
            <v/>
          </cell>
        </row>
        <row r="708">
          <cell r="V708" t="str">
            <v/>
          </cell>
          <cell r="W708" t="str">
            <v/>
          </cell>
          <cell r="X708" t="str">
            <v/>
          </cell>
          <cell r="Y708" t="str">
            <v/>
          </cell>
          <cell r="Z708" t="str">
            <v/>
          </cell>
        </row>
        <row r="709">
          <cell r="V709" t="str">
            <v/>
          </cell>
          <cell r="W709" t="str">
            <v/>
          </cell>
          <cell r="X709" t="str">
            <v/>
          </cell>
          <cell r="Y709" t="str">
            <v/>
          </cell>
          <cell r="Z709" t="str">
            <v/>
          </cell>
        </row>
        <row r="710">
          <cell r="V710" t="str">
            <v/>
          </cell>
          <cell r="W710" t="str">
            <v/>
          </cell>
          <cell r="X710" t="str">
            <v/>
          </cell>
          <cell r="Y710" t="str">
            <v/>
          </cell>
          <cell r="Z710" t="str">
            <v/>
          </cell>
        </row>
        <row r="711">
          <cell r="V711" t="str">
            <v/>
          </cell>
          <cell r="W711" t="str">
            <v/>
          </cell>
          <cell r="X711" t="str">
            <v/>
          </cell>
          <cell r="Y711" t="str">
            <v/>
          </cell>
          <cell r="Z711" t="str">
            <v/>
          </cell>
        </row>
        <row r="712">
          <cell r="V712" t="str">
            <v/>
          </cell>
          <cell r="W712" t="str">
            <v/>
          </cell>
          <cell r="X712" t="str">
            <v/>
          </cell>
          <cell r="Y712" t="str">
            <v/>
          </cell>
          <cell r="Z712" t="str">
            <v/>
          </cell>
        </row>
        <row r="713">
          <cell r="V713" t="str">
            <v/>
          </cell>
          <cell r="W713" t="str">
            <v/>
          </cell>
          <cell r="X713" t="str">
            <v/>
          </cell>
          <cell r="Y713" t="str">
            <v/>
          </cell>
          <cell r="Z713" t="str">
            <v/>
          </cell>
        </row>
        <row r="714">
          <cell r="V714" t="str">
            <v/>
          </cell>
          <cell r="W714" t="str">
            <v/>
          </cell>
          <cell r="X714" t="str">
            <v/>
          </cell>
          <cell r="Y714" t="str">
            <v/>
          </cell>
          <cell r="Z714" t="str">
            <v/>
          </cell>
        </row>
        <row r="715">
          <cell r="V715" t="str">
            <v/>
          </cell>
          <cell r="W715" t="str">
            <v/>
          </cell>
          <cell r="X715" t="str">
            <v/>
          </cell>
          <cell r="Y715" t="str">
            <v/>
          </cell>
          <cell r="Z715" t="str">
            <v/>
          </cell>
        </row>
        <row r="716">
          <cell r="V716" t="str">
            <v/>
          </cell>
          <cell r="W716" t="str">
            <v/>
          </cell>
          <cell r="X716" t="str">
            <v/>
          </cell>
          <cell r="Y716" t="str">
            <v/>
          </cell>
          <cell r="Z716" t="str">
            <v/>
          </cell>
        </row>
        <row r="717">
          <cell r="V717" t="str">
            <v/>
          </cell>
          <cell r="W717" t="str">
            <v/>
          </cell>
          <cell r="X717" t="str">
            <v/>
          </cell>
          <cell r="Y717" t="str">
            <v/>
          </cell>
          <cell r="Z717" t="str">
            <v/>
          </cell>
        </row>
        <row r="718">
          <cell r="V718" t="str">
            <v/>
          </cell>
          <cell r="W718" t="str">
            <v/>
          </cell>
          <cell r="X718" t="str">
            <v/>
          </cell>
          <cell r="Y718" t="str">
            <v/>
          </cell>
          <cell r="Z718" t="str">
            <v/>
          </cell>
        </row>
        <row r="719">
          <cell r="V719" t="str">
            <v/>
          </cell>
          <cell r="W719" t="str">
            <v/>
          </cell>
          <cell r="X719" t="str">
            <v/>
          </cell>
          <cell r="Y719" t="str">
            <v/>
          </cell>
          <cell r="Z719" t="str">
            <v/>
          </cell>
        </row>
        <row r="720">
          <cell r="V720" t="str">
            <v/>
          </cell>
          <cell r="W720" t="str">
            <v/>
          </cell>
          <cell r="X720" t="str">
            <v/>
          </cell>
          <cell r="Y720" t="str">
            <v/>
          </cell>
          <cell r="Z720" t="str">
            <v/>
          </cell>
        </row>
        <row r="721">
          <cell r="V721" t="str">
            <v/>
          </cell>
          <cell r="W721" t="str">
            <v/>
          </cell>
          <cell r="X721" t="str">
            <v/>
          </cell>
          <cell r="Y721" t="str">
            <v/>
          </cell>
          <cell r="Z721" t="str">
            <v/>
          </cell>
        </row>
        <row r="722">
          <cell r="V722" t="str">
            <v/>
          </cell>
          <cell r="W722" t="str">
            <v/>
          </cell>
          <cell r="X722" t="str">
            <v/>
          </cell>
          <cell r="Y722" t="str">
            <v/>
          </cell>
          <cell r="Z722" t="str">
            <v/>
          </cell>
        </row>
        <row r="723">
          <cell r="V723" t="str">
            <v/>
          </cell>
          <cell r="W723" t="str">
            <v/>
          </cell>
          <cell r="X723" t="str">
            <v/>
          </cell>
          <cell r="Y723" t="str">
            <v/>
          </cell>
          <cell r="Z723" t="str">
            <v/>
          </cell>
        </row>
        <row r="724">
          <cell r="V724" t="str">
            <v/>
          </cell>
          <cell r="W724" t="str">
            <v/>
          </cell>
          <cell r="X724" t="str">
            <v/>
          </cell>
          <cell r="Y724" t="str">
            <v/>
          </cell>
          <cell r="Z724" t="str">
            <v/>
          </cell>
        </row>
        <row r="725">
          <cell r="V725" t="str">
            <v/>
          </cell>
          <cell r="W725" t="str">
            <v/>
          </cell>
          <cell r="X725" t="str">
            <v/>
          </cell>
          <cell r="Y725" t="str">
            <v/>
          </cell>
          <cell r="Z725" t="str">
            <v/>
          </cell>
        </row>
        <row r="726">
          <cell r="V726" t="str">
            <v/>
          </cell>
          <cell r="W726" t="str">
            <v/>
          </cell>
          <cell r="X726" t="str">
            <v/>
          </cell>
          <cell r="Y726" t="str">
            <v/>
          </cell>
          <cell r="Z726" t="str">
            <v/>
          </cell>
        </row>
        <row r="727">
          <cell r="V727" t="str">
            <v/>
          </cell>
          <cell r="W727" t="str">
            <v/>
          </cell>
          <cell r="X727" t="str">
            <v/>
          </cell>
          <cell r="Y727" t="str">
            <v/>
          </cell>
          <cell r="Z727" t="str">
            <v/>
          </cell>
        </row>
        <row r="728">
          <cell r="V728" t="str">
            <v/>
          </cell>
          <cell r="W728" t="str">
            <v/>
          </cell>
          <cell r="X728" t="str">
            <v/>
          </cell>
          <cell r="Y728" t="str">
            <v/>
          </cell>
          <cell r="Z728" t="str">
            <v/>
          </cell>
        </row>
        <row r="729">
          <cell r="V729" t="str">
            <v/>
          </cell>
          <cell r="W729" t="str">
            <v/>
          </cell>
          <cell r="X729" t="str">
            <v/>
          </cell>
          <cell r="Y729" t="str">
            <v/>
          </cell>
          <cell r="Z729" t="str">
            <v/>
          </cell>
        </row>
        <row r="730">
          <cell r="V730" t="str">
            <v/>
          </cell>
          <cell r="W730" t="str">
            <v/>
          </cell>
          <cell r="X730" t="str">
            <v/>
          </cell>
          <cell r="Y730" t="str">
            <v/>
          </cell>
          <cell r="Z730" t="str">
            <v/>
          </cell>
        </row>
        <row r="731">
          <cell r="V731" t="str">
            <v/>
          </cell>
          <cell r="W731" t="str">
            <v/>
          </cell>
          <cell r="X731" t="str">
            <v/>
          </cell>
          <cell r="Y731" t="str">
            <v/>
          </cell>
          <cell r="Z731" t="str">
            <v/>
          </cell>
        </row>
        <row r="732">
          <cell r="V732" t="str">
            <v/>
          </cell>
          <cell r="W732" t="str">
            <v/>
          </cell>
          <cell r="X732" t="str">
            <v/>
          </cell>
          <cell r="Y732" t="str">
            <v/>
          </cell>
          <cell r="Z732" t="str">
            <v/>
          </cell>
        </row>
        <row r="733">
          <cell r="V733" t="str">
            <v/>
          </cell>
          <cell r="W733" t="str">
            <v/>
          </cell>
          <cell r="X733" t="str">
            <v/>
          </cell>
          <cell r="Y733" t="str">
            <v/>
          </cell>
          <cell r="Z733" t="str">
            <v/>
          </cell>
        </row>
        <row r="734">
          <cell r="V734" t="str">
            <v/>
          </cell>
          <cell r="W734" t="str">
            <v/>
          </cell>
          <cell r="X734" t="str">
            <v/>
          </cell>
          <cell r="Y734" t="str">
            <v/>
          </cell>
          <cell r="Z734" t="str">
            <v/>
          </cell>
        </row>
        <row r="735">
          <cell r="V735" t="str">
            <v/>
          </cell>
          <cell r="W735" t="str">
            <v/>
          </cell>
          <cell r="X735" t="str">
            <v/>
          </cell>
          <cell r="Y735" t="str">
            <v/>
          </cell>
          <cell r="Z735" t="str">
            <v/>
          </cell>
        </row>
        <row r="736">
          <cell r="V736" t="str">
            <v/>
          </cell>
          <cell r="W736" t="str">
            <v/>
          </cell>
          <cell r="X736" t="str">
            <v/>
          </cell>
          <cell r="Y736" t="str">
            <v/>
          </cell>
          <cell r="Z736" t="str">
            <v/>
          </cell>
        </row>
        <row r="737">
          <cell r="V737" t="str">
            <v/>
          </cell>
          <cell r="W737" t="str">
            <v/>
          </cell>
          <cell r="X737" t="str">
            <v/>
          </cell>
          <cell r="Y737" t="str">
            <v/>
          </cell>
          <cell r="Z737" t="str">
            <v/>
          </cell>
        </row>
        <row r="738">
          <cell r="V738" t="str">
            <v/>
          </cell>
          <cell r="W738" t="str">
            <v/>
          </cell>
          <cell r="X738" t="str">
            <v/>
          </cell>
          <cell r="Y738" t="str">
            <v/>
          </cell>
          <cell r="Z738" t="str">
            <v/>
          </cell>
        </row>
        <row r="739">
          <cell r="V739" t="str">
            <v/>
          </cell>
          <cell r="W739" t="str">
            <v/>
          </cell>
          <cell r="X739" t="str">
            <v/>
          </cell>
          <cell r="Y739" t="str">
            <v/>
          </cell>
          <cell r="Z739" t="str">
            <v/>
          </cell>
        </row>
        <row r="740">
          <cell r="V740" t="str">
            <v/>
          </cell>
          <cell r="W740" t="str">
            <v/>
          </cell>
          <cell r="X740" t="str">
            <v/>
          </cell>
          <cell r="Y740" t="str">
            <v/>
          </cell>
          <cell r="Z740" t="str">
            <v/>
          </cell>
        </row>
        <row r="741">
          <cell r="V741" t="str">
            <v/>
          </cell>
          <cell r="W741" t="str">
            <v/>
          </cell>
          <cell r="X741" t="str">
            <v/>
          </cell>
          <cell r="Y741" t="str">
            <v/>
          </cell>
          <cell r="Z741" t="str">
            <v/>
          </cell>
        </row>
        <row r="742">
          <cell r="V742" t="str">
            <v/>
          </cell>
          <cell r="W742" t="str">
            <v/>
          </cell>
          <cell r="X742" t="str">
            <v/>
          </cell>
          <cell r="Y742" t="str">
            <v/>
          </cell>
          <cell r="Z742" t="str">
            <v/>
          </cell>
        </row>
        <row r="743">
          <cell r="V743" t="str">
            <v/>
          </cell>
          <cell r="W743" t="str">
            <v/>
          </cell>
          <cell r="X743" t="str">
            <v/>
          </cell>
          <cell r="Y743" t="str">
            <v/>
          </cell>
          <cell r="Z743" t="str">
            <v/>
          </cell>
        </row>
        <row r="744">
          <cell r="V744" t="str">
            <v/>
          </cell>
          <cell r="W744" t="str">
            <v/>
          </cell>
          <cell r="X744" t="str">
            <v/>
          </cell>
          <cell r="Y744" t="str">
            <v/>
          </cell>
          <cell r="Z744" t="str">
            <v/>
          </cell>
        </row>
        <row r="745">
          <cell r="V745" t="str">
            <v/>
          </cell>
          <cell r="W745" t="str">
            <v/>
          </cell>
          <cell r="X745" t="str">
            <v/>
          </cell>
          <cell r="Y745" t="str">
            <v/>
          </cell>
          <cell r="Z745" t="str">
            <v/>
          </cell>
        </row>
        <row r="746">
          <cell r="V746" t="str">
            <v/>
          </cell>
          <cell r="W746" t="str">
            <v/>
          </cell>
          <cell r="X746" t="str">
            <v/>
          </cell>
          <cell r="Y746" t="str">
            <v/>
          </cell>
          <cell r="Z746" t="str">
            <v/>
          </cell>
        </row>
        <row r="747">
          <cell r="V747" t="str">
            <v/>
          </cell>
          <cell r="W747" t="str">
            <v/>
          </cell>
          <cell r="X747" t="str">
            <v/>
          </cell>
          <cell r="Y747" t="str">
            <v/>
          </cell>
          <cell r="Z747" t="str">
            <v/>
          </cell>
        </row>
        <row r="748">
          <cell r="V748" t="str">
            <v/>
          </cell>
          <cell r="W748" t="str">
            <v/>
          </cell>
          <cell r="X748" t="str">
            <v/>
          </cell>
          <cell r="Y748" t="str">
            <v/>
          </cell>
          <cell r="Z748" t="str">
            <v/>
          </cell>
        </row>
        <row r="749">
          <cell r="V749" t="str">
            <v/>
          </cell>
          <cell r="W749" t="str">
            <v/>
          </cell>
          <cell r="X749" t="str">
            <v/>
          </cell>
          <cell r="Y749" t="str">
            <v/>
          </cell>
          <cell r="Z749" t="str">
            <v/>
          </cell>
        </row>
        <row r="750">
          <cell r="V750" t="str">
            <v/>
          </cell>
          <cell r="W750" t="str">
            <v/>
          </cell>
          <cell r="X750" t="str">
            <v/>
          </cell>
          <cell r="Y750" t="str">
            <v/>
          </cell>
          <cell r="Z750" t="str">
            <v/>
          </cell>
        </row>
        <row r="751">
          <cell r="V751" t="str">
            <v/>
          </cell>
          <cell r="W751" t="str">
            <v/>
          </cell>
          <cell r="X751" t="str">
            <v/>
          </cell>
          <cell r="Y751" t="str">
            <v/>
          </cell>
          <cell r="Z751" t="str">
            <v/>
          </cell>
        </row>
        <row r="752">
          <cell r="V752" t="str">
            <v/>
          </cell>
          <cell r="W752" t="str">
            <v/>
          </cell>
          <cell r="X752" t="str">
            <v/>
          </cell>
          <cell r="Y752" t="str">
            <v/>
          </cell>
          <cell r="Z752" t="str">
            <v/>
          </cell>
        </row>
        <row r="753">
          <cell r="V753" t="str">
            <v/>
          </cell>
          <cell r="W753" t="str">
            <v/>
          </cell>
          <cell r="X753" t="str">
            <v/>
          </cell>
          <cell r="Y753" t="str">
            <v/>
          </cell>
          <cell r="Z753" t="str">
            <v/>
          </cell>
        </row>
        <row r="754">
          <cell r="V754" t="str">
            <v/>
          </cell>
          <cell r="W754" t="str">
            <v/>
          </cell>
          <cell r="X754" t="str">
            <v/>
          </cell>
          <cell r="Y754" t="str">
            <v/>
          </cell>
          <cell r="Z754" t="str">
            <v/>
          </cell>
        </row>
        <row r="755">
          <cell r="V755" t="str">
            <v/>
          </cell>
          <cell r="W755" t="str">
            <v/>
          </cell>
          <cell r="X755" t="str">
            <v/>
          </cell>
          <cell r="Y755" t="str">
            <v/>
          </cell>
          <cell r="Z755" t="str">
            <v/>
          </cell>
        </row>
        <row r="756">
          <cell r="V756" t="str">
            <v/>
          </cell>
          <cell r="W756" t="str">
            <v/>
          </cell>
          <cell r="X756" t="str">
            <v/>
          </cell>
          <cell r="Y756" t="str">
            <v/>
          </cell>
          <cell r="Z756" t="str">
            <v/>
          </cell>
        </row>
        <row r="757">
          <cell r="V757" t="str">
            <v/>
          </cell>
          <cell r="W757" t="str">
            <v/>
          </cell>
          <cell r="X757" t="str">
            <v/>
          </cell>
          <cell r="Y757" t="str">
            <v/>
          </cell>
          <cell r="Z757" t="str">
            <v/>
          </cell>
        </row>
        <row r="758">
          <cell r="V758" t="str">
            <v/>
          </cell>
          <cell r="W758" t="str">
            <v/>
          </cell>
          <cell r="X758" t="str">
            <v/>
          </cell>
          <cell r="Y758" t="str">
            <v/>
          </cell>
          <cell r="Z758" t="str">
            <v/>
          </cell>
        </row>
        <row r="759">
          <cell r="V759" t="str">
            <v/>
          </cell>
          <cell r="W759" t="str">
            <v/>
          </cell>
          <cell r="X759" t="str">
            <v/>
          </cell>
          <cell r="Y759" t="str">
            <v/>
          </cell>
          <cell r="Z759" t="str">
            <v/>
          </cell>
        </row>
        <row r="760">
          <cell r="V760" t="str">
            <v/>
          </cell>
          <cell r="W760" t="str">
            <v/>
          </cell>
          <cell r="X760" t="str">
            <v/>
          </cell>
          <cell r="Y760" t="str">
            <v/>
          </cell>
          <cell r="Z760" t="str">
            <v/>
          </cell>
        </row>
        <row r="761">
          <cell r="V761" t="str">
            <v/>
          </cell>
          <cell r="W761" t="str">
            <v/>
          </cell>
          <cell r="X761" t="str">
            <v/>
          </cell>
          <cell r="Y761" t="str">
            <v/>
          </cell>
          <cell r="Z761" t="str">
            <v/>
          </cell>
        </row>
        <row r="762">
          <cell r="V762" t="str">
            <v/>
          </cell>
          <cell r="W762" t="str">
            <v/>
          </cell>
          <cell r="X762" t="str">
            <v/>
          </cell>
          <cell r="Y762" t="str">
            <v/>
          </cell>
          <cell r="Z762" t="str">
            <v/>
          </cell>
        </row>
        <row r="763">
          <cell r="V763" t="str">
            <v/>
          </cell>
          <cell r="W763" t="str">
            <v/>
          </cell>
          <cell r="X763" t="str">
            <v/>
          </cell>
          <cell r="Y763" t="str">
            <v/>
          </cell>
          <cell r="Z763" t="str">
            <v/>
          </cell>
        </row>
        <row r="764">
          <cell r="V764" t="str">
            <v/>
          </cell>
          <cell r="W764" t="str">
            <v/>
          </cell>
          <cell r="X764" t="str">
            <v/>
          </cell>
          <cell r="Y764" t="str">
            <v/>
          </cell>
          <cell r="Z764" t="str">
            <v/>
          </cell>
        </row>
        <row r="765">
          <cell r="V765" t="str">
            <v/>
          </cell>
          <cell r="W765" t="str">
            <v/>
          </cell>
          <cell r="X765" t="str">
            <v/>
          </cell>
          <cell r="Y765" t="str">
            <v/>
          </cell>
          <cell r="Z765" t="str">
            <v/>
          </cell>
        </row>
        <row r="766">
          <cell r="V766" t="str">
            <v/>
          </cell>
          <cell r="W766" t="str">
            <v/>
          </cell>
          <cell r="X766" t="str">
            <v/>
          </cell>
          <cell r="Y766" t="str">
            <v/>
          </cell>
          <cell r="Z766" t="str">
            <v/>
          </cell>
        </row>
        <row r="767">
          <cell r="V767" t="str">
            <v/>
          </cell>
          <cell r="W767" t="str">
            <v/>
          </cell>
          <cell r="X767" t="str">
            <v/>
          </cell>
          <cell r="Y767" t="str">
            <v/>
          </cell>
          <cell r="Z767" t="str">
            <v/>
          </cell>
        </row>
        <row r="768">
          <cell r="V768" t="str">
            <v/>
          </cell>
          <cell r="W768" t="str">
            <v/>
          </cell>
          <cell r="X768" t="str">
            <v/>
          </cell>
          <cell r="Y768" t="str">
            <v/>
          </cell>
          <cell r="Z768" t="str">
            <v/>
          </cell>
        </row>
        <row r="769">
          <cell r="V769" t="str">
            <v/>
          </cell>
          <cell r="W769" t="str">
            <v/>
          </cell>
          <cell r="X769" t="str">
            <v/>
          </cell>
          <cell r="Y769" t="str">
            <v/>
          </cell>
          <cell r="Z769" t="str">
            <v/>
          </cell>
        </row>
        <row r="770">
          <cell r="V770" t="str">
            <v/>
          </cell>
          <cell r="W770" t="str">
            <v/>
          </cell>
          <cell r="X770" t="str">
            <v/>
          </cell>
          <cell r="Y770" t="str">
            <v/>
          </cell>
          <cell r="Z770" t="str">
            <v/>
          </cell>
        </row>
        <row r="771">
          <cell r="V771" t="str">
            <v/>
          </cell>
          <cell r="W771" t="str">
            <v/>
          </cell>
          <cell r="X771" t="str">
            <v/>
          </cell>
          <cell r="Y771" t="str">
            <v/>
          </cell>
          <cell r="Z771" t="str">
            <v/>
          </cell>
        </row>
        <row r="772">
          <cell r="V772" t="str">
            <v/>
          </cell>
          <cell r="W772" t="str">
            <v/>
          </cell>
          <cell r="X772" t="str">
            <v/>
          </cell>
          <cell r="Y772" t="str">
            <v/>
          </cell>
          <cell r="Z772" t="str">
            <v/>
          </cell>
        </row>
        <row r="773">
          <cell r="V773" t="str">
            <v/>
          </cell>
          <cell r="W773" t="str">
            <v/>
          </cell>
          <cell r="X773" t="str">
            <v/>
          </cell>
          <cell r="Y773" t="str">
            <v/>
          </cell>
          <cell r="Z773" t="str">
            <v/>
          </cell>
        </row>
        <row r="774">
          <cell r="V774" t="str">
            <v/>
          </cell>
          <cell r="W774" t="str">
            <v/>
          </cell>
          <cell r="X774" t="str">
            <v/>
          </cell>
          <cell r="Y774" t="str">
            <v/>
          </cell>
          <cell r="Z774" t="str">
            <v/>
          </cell>
        </row>
        <row r="775">
          <cell r="V775" t="str">
            <v/>
          </cell>
          <cell r="W775" t="str">
            <v/>
          </cell>
          <cell r="X775" t="str">
            <v/>
          </cell>
          <cell r="Y775" t="str">
            <v/>
          </cell>
          <cell r="Z775" t="str">
            <v/>
          </cell>
        </row>
        <row r="776">
          <cell r="V776" t="str">
            <v/>
          </cell>
          <cell r="W776" t="str">
            <v/>
          </cell>
          <cell r="X776" t="str">
            <v/>
          </cell>
          <cell r="Y776" t="str">
            <v/>
          </cell>
          <cell r="Z776" t="str">
            <v/>
          </cell>
        </row>
        <row r="777">
          <cell r="V777" t="str">
            <v/>
          </cell>
          <cell r="W777" t="str">
            <v/>
          </cell>
          <cell r="X777" t="str">
            <v/>
          </cell>
          <cell r="Y777" t="str">
            <v/>
          </cell>
          <cell r="Z777" t="str">
            <v/>
          </cell>
        </row>
        <row r="778">
          <cell r="V778" t="str">
            <v/>
          </cell>
          <cell r="W778" t="str">
            <v/>
          </cell>
          <cell r="X778" t="str">
            <v/>
          </cell>
          <cell r="Y778" t="str">
            <v/>
          </cell>
          <cell r="Z778" t="str">
            <v/>
          </cell>
        </row>
        <row r="779">
          <cell r="V779" t="str">
            <v/>
          </cell>
          <cell r="W779" t="str">
            <v/>
          </cell>
          <cell r="X779" t="str">
            <v/>
          </cell>
          <cell r="Y779" t="str">
            <v/>
          </cell>
          <cell r="Z779" t="str">
            <v/>
          </cell>
        </row>
        <row r="780">
          <cell r="V780" t="str">
            <v/>
          </cell>
          <cell r="W780" t="str">
            <v/>
          </cell>
          <cell r="X780" t="str">
            <v/>
          </cell>
          <cell r="Y780" t="str">
            <v/>
          </cell>
          <cell r="Z780" t="str">
            <v/>
          </cell>
        </row>
        <row r="781">
          <cell r="V781" t="str">
            <v/>
          </cell>
          <cell r="W781" t="str">
            <v/>
          </cell>
          <cell r="X781" t="str">
            <v/>
          </cell>
          <cell r="Y781" t="str">
            <v/>
          </cell>
          <cell r="Z781" t="str">
            <v/>
          </cell>
        </row>
        <row r="782">
          <cell r="V782" t="str">
            <v/>
          </cell>
          <cell r="W782" t="str">
            <v/>
          </cell>
          <cell r="X782" t="str">
            <v/>
          </cell>
          <cell r="Y782" t="str">
            <v/>
          </cell>
          <cell r="Z782" t="str">
            <v/>
          </cell>
        </row>
        <row r="783">
          <cell r="V783" t="str">
            <v/>
          </cell>
          <cell r="W783" t="str">
            <v/>
          </cell>
          <cell r="X783" t="str">
            <v/>
          </cell>
          <cell r="Y783" t="str">
            <v/>
          </cell>
          <cell r="Z783" t="str">
            <v/>
          </cell>
        </row>
        <row r="784">
          <cell r="V784" t="str">
            <v/>
          </cell>
          <cell r="W784" t="str">
            <v/>
          </cell>
          <cell r="X784" t="str">
            <v/>
          </cell>
          <cell r="Y784" t="str">
            <v/>
          </cell>
          <cell r="Z784" t="str">
            <v/>
          </cell>
        </row>
        <row r="785">
          <cell r="V785" t="str">
            <v/>
          </cell>
          <cell r="W785" t="str">
            <v/>
          </cell>
          <cell r="X785" t="str">
            <v/>
          </cell>
          <cell r="Y785" t="str">
            <v/>
          </cell>
          <cell r="Z785" t="str">
            <v/>
          </cell>
        </row>
        <row r="786">
          <cell r="V786" t="str">
            <v/>
          </cell>
          <cell r="W786" t="str">
            <v/>
          </cell>
          <cell r="X786" t="str">
            <v/>
          </cell>
          <cell r="Y786" t="str">
            <v/>
          </cell>
          <cell r="Z786" t="str">
            <v/>
          </cell>
        </row>
        <row r="787">
          <cell r="V787" t="str">
            <v/>
          </cell>
          <cell r="W787" t="str">
            <v/>
          </cell>
          <cell r="X787" t="str">
            <v/>
          </cell>
          <cell r="Y787" t="str">
            <v/>
          </cell>
          <cell r="Z787" t="str">
            <v/>
          </cell>
        </row>
        <row r="788">
          <cell r="V788" t="str">
            <v/>
          </cell>
          <cell r="W788" t="str">
            <v/>
          </cell>
          <cell r="X788" t="str">
            <v/>
          </cell>
          <cell r="Y788" t="str">
            <v/>
          </cell>
          <cell r="Z788" t="str">
            <v/>
          </cell>
        </row>
        <row r="789">
          <cell r="V789" t="str">
            <v/>
          </cell>
          <cell r="W789" t="str">
            <v/>
          </cell>
          <cell r="X789" t="str">
            <v/>
          </cell>
          <cell r="Y789" t="str">
            <v/>
          </cell>
          <cell r="Z789" t="str">
            <v/>
          </cell>
        </row>
        <row r="790">
          <cell r="V790" t="str">
            <v/>
          </cell>
          <cell r="W790" t="str">
            <v/>
          </cell>
          <cell r="X790" t="str">
            <v/>
          </cell>
          <cell r="Y790" t="str">
            <v/>
          </cell>
          <cell r="Z790" t="str">
            <v/>
          </cell>
        </row>
        <row r="791">
          <cell r="V791" t="str">
            <v/>
          </cell>
          <cell r="W791" t="str">
            <v/>
          </cell>
          <cell r="X791" t="str">
            <v/>
          </cell>
          <cell r="Y791" t="str">
            <v/>
          </cell>
          <cell r="Z791" t="str">
            <v/>
          </cell>
        </row>
        <row r="792">
          <cell r="V792" t="str">
            <v/>
          </cell>
          <cell r="W792" t="str">
            <v/>
          </cell>
          <cell r="X792" t="str">
            <v/>
          </cell>
          <cell r="Y792" t="str">
            <v/>
          </cell>
          <cell r="Z792" t="str">
            <v/>
          </cell>
        </row>
        <row r="793">
          <cell r="V793" t="str">
            <v/>
          </cell>
          <cell r="W793" t="str">
            <v/>
          </cell>
          <cell r="X793" t="str">
            <v/>
          </cell>
          <cell r="Y793" t="str">
            <v/>
          </cell>
          <cell r="Z793" t="str">
            <v/>
          </cell>
        </row>
        <row r="794">
          <cell r="V794" t="str">
            <v/>
          </cell>
          <cell r="W794" t="str">
            <v/>
          </cell>
          <cell r="X794" t="str">
            <v/>
          </cell>
          <cell r="Y794" t="str">
            <v/>
          </cell>
          <cell r="Z794" t="str">
            <v/>
          </cell>
        </row>
        <row r="795">
          <cell r="V795" t="str">
            <v/>
          </cell>
          <cell r="W795" t="str">
            <v/>
          </cell>
          <cell r="X795" t="str">
            <v/>
          </cell>
          <cell r="Y795" t="str">
            <v/>
          </cell>
          <cell r="Z795" t="str">
            <v/>
          </cell>
        </row>
        <row r="796">
          <cell r="V796" t="str">
            <v/>
          </cell>
          <cell r="W796" t="str">
            <v/>
          </cell>
          <cell r="X796" t="str">
            <v/>
          </cell>
          <cell r="Y796" t="str">
            <v/>
          </cell>
          <cell r="Z796" t="str">
            <v/>
          </cell>
        </row>
        <row r="797">
          <cell r="V797" t="str">
            <v/>
          </cell>
          <cell r="W797" t="str">
            <v/>
          </cell>
          <cell r="X797" t="str">
            <v/>
          </cell>
          <cell r="Y797" t="str">
            <v/>
          </cell>
          <cell r="Z797" t="str">
            <v/>
          </cell>
        </row>
        <row r="798">
          <cell r="V798" t="str">
            <v/>
          </cell>
          <cell r="W798" t="str">
            <v/>
          </cell>
          <cell r="X798" t="str">
            <v/>
          </cell>
          <cell r="Y798" t="str">
            <v/>
          </cell>
          <cell r="Z798" t="str">
            <v/>
          </cell>
        </row>
        <row r="799">
          <cell r="V799" t="str">
            <v/>
          </cell>
          <cell r="W799" t="str">
            <v/>
          </cell>
          <cell r="X799" t="str">
            <v/>
          </cell>
          <cell r="Y799" t="str">
            <v/>
          </cell>
          <cell r="Z799" t="str">
            <v/>
          </cell>
        </row>
        <row r="800">
          <cell r="V800" t="str">
            <v/>
          </cell>
          <cell r="W800" t="str">
            <v/>
          </cell>
          <cell r="X800" t="str">
            <v/>
          </cell>
          <cell r="Y800" t="str">
            <v/>
          </cell>
          <cell r="Z800" t="str">
            <v/>
          </cell>
        </row>
        <row r="801">
          <cell r="V801" t="str">
            <v/>
          </cell>
          <cell r="W801" t="str">
            <v/>
          </cell>
          <cell r="X801" t="str">
            <v/>
          </cell>
          <cell r="Y801" t="str">
            <v/>
          </cell>
          <cell r="Z801" t="str">
            <v/>
          </cell>
        </row>
        <row r="802">
          <cell r="V802" t="str">
            <v/>
          </cell>
          <cell r="W802" t="str">
            <v/>
          </cell>
          <cell r="X802" t="str">
            <v/>
          </cell>
          <cell r="Y802" t="str">
            <v/>
          </cell>
          <cell r="Z802" t="str">
            <v/>
          </cell>
        </row>
        <row r="803">
          <cell r="V803" t="str">
            <v/>
          </cell>
          <cell r="W803" t="str">
            <v/>
          </cell>
          <cell r="X803" t="str">
            <v/>
          </cell>
          <cell r="Y803" t="str">
            <v/>
          </cell>
          <cell r="Z803" t="str">
            <v/>
          </cell>
        </row>
        <row r="804">
          <cell r="V804" t="str">
            <v/>
          </cell>
          <cell r="W804" t="str">
            <v/>
          </cell>
          <cell r="X804" t="str">
            <v/>
          </cell>
          <cell r="Y804" t="str">
            <v/>
          </cell>
          <cell r="Z804" t="str">
            <v/>
          </cell>
        </row>
        <row r="805">
          <cell r="V805" t="str">
            <v/>
          </cell>
          <cell r="W805" t="str">
            <v/>
          </cell>
          <cell r="X805" t="str">
            <v/>
          </cell>
          <cell r="Y805" t="str">
            <v/>
          </cell>
          <cell r="Z805" t="str">
            <v/>
          </cell>
        </row>
        <row r="806">
          <cell r="V806" t="str">
            <v/>
          </cell>
          <cell r="W806" t="str">
            <v/>
          </cell>
          <cell r="X806" t="str">
            <v/>
          </cell>
          <cell r="Y806" t="str">
            <v/>
          </cell>
          <cell r="Z806" t="str">
            <v/>
          </cell>
        </row>
        <row r="807">
          <cell r="V807" t="str">
            <v/>
          </cell>
          <cell r="W807" t="str">
            <v/>
          </cell>
          <cell r="X807" t="str">
            <v/>
          </cell>
          <cell r="Y807" t="str">
            <v/>
          </cell>
          <cell r="Z807" t="str">
            <v/>
          </cell>
        </row>
        <row r="808">
          <cell r="V808" t="str">
            <v/>
          </cell>
          <cell r="W808" t="str">
            <v/>
          </cell>
          <cell r="X808" t="str">
            <v/>
          </cell>
          <cell r="Y808" t="str">
            <v/>
          </cell>
          <cell r="Z808" t="str">
            <v/>
          </cell>
        </row>
        <row r="809">
          <cell r="V809" t="str">
            <v/>
          </cell>
          <cell r="W809" t="str">
            <v/>
          </cell>
          <cell r="X809" t="str">
            <v/>
          </cell>
          <cell r="Y809" t="str">
            <v/>
          </cell>
          <cell r="Z809" t="str">
            <v/>
          </cell>
        </row>
        <row r="810">
          <cell r="V810" t="str">
            <v/>
          </cell>
          <cell r="W810" t="str">
            <v/>
          </cell>
          <cell r="X810" t="str">
            <v/>
          </cell>
          <cell r="Y810" t="str">
            <v/>
          </cell>
          <cell r="Z810" t="str">
            <v/>
          </cell>
        </row>
        <row r="811">
          <cell r="V811" t="str">
            <v/>
          </cell>
          <cell r="W811" t="str">
            <v/>
          </cell>
          <cell r="X811" t="str">
            <v/>
          </cell>
          <cell r="Y811" t="str">
            <v/>
          </cell>
          <cell r="Z811" t="str">
            <v/>
          </cell>
        </row>
        <row r="812">
          <cell r="V812" t="str">
            <v/>
          </cell>
          <cell r="W812" t="str">
            <v/>
          </cell>
          <cell r="X812" t="str">
            <v/>
          </cell>
          <cell r="Y812" t="str">
            <v/>
          </cell>
          <cell r="Z812" t="str">
            <v/>
          </cell>
        </row>
        <row r="813">
          <cell r="V813" t="str">
            <v/>
          </cell>
          <cell r="W813" t="str">
            <v/>
          </cell>
          <cell r="X813" t="str">
            <v/>
          </cell>
          <cell r="Y813" t="str">
            <v/>
          </cell>
          <cell r="Z813" t="str">
            <v/>
          </cell>
        </row>
        <row r="814">
          <cell r="V814" t="str">
            <v/>
          </cell>
          <cell r="W814" t="str">
            <v/>
          </cell>
          <cell r="X814" t="str">
            <v/>
          </cell>
          <cell r="Y814" t="str">
            <v/>
          </cell>
          <cell r="Z814" t="str">
            <v/>
          </cell>
        </row>
        <row r="815">
          <cell r="V815" t="str">
            <v/>
          </cell>
          <cell r="W815" t="str">
            <v/>
          </cell>
          <cell r="X815" t="str">
            <v/>
          </cell>
          <cell r="Y815" t="str">
            <v/>
          </cell>
          <cell r="Z815" t="str">
            <v/>
          </cell>
        </row>
        <row r="816">
          <cell r="V816" t="str">
            <v/>
          </cell>
          <cell r="W816" t="str">
            <v/>
          </cell>
          <cell r="X816" t="str">
            <v/>
          </cell>
          <cell r="Y816" t="str">
            <v/>
          </cell>
          <cell r="Z816" t="str">
            <v/>
          </cell>
        </row>
        <row r="817">
          <cell r="V817" t="str">
            <v/>
          </cell>
          <cell r="W817" t="str">
            <v/>
          </cell>
          <cell r="X817" t="str">
            <v/>
          </cell>
          <cell r="Y817" t="str">
            <v/>
          </cell>
          <cell r="Z817" t="str">
            <v/>
          </cell>
        </row>
        <row r="818">
          <cell r="V818" t="str">
            <v/>
          </cell>
          <cell r="W818" t="str">
            <v/>
          </cell>
          <cell r="X818" t="str">
            <v/>
          </cell>
          <cell r="Y818" t="str">
            <v/>
          </cell>
          <cell r="Z818" t="str">
            <v/>
          </cell>
        </row>
        <row r="819">
          <cell r="V819" t="str">
            <v/>
          </cell>
          <cell r="W819" t="str">
            <v/>
          </cell>
          <cell r="X819" t="str">
            <v/>
          </cell>
          <cell r="Y819" t="str">
            <v/>
          </cell>
          <cell r="Z819" t="str">
            <v/>
          </cell>
        </row>
        <row r="820">
          <cell r="V820" t="str">
            <v/>
          </cell>
          <cell r="W820" t="str">
            <v/>
          </cell>
          <cell r="X820" t="str">
            <v/>
          </cell>
          <cell r="Y820" t="str">
            <v/>
          </cell>
          <cell r="Z820" t="str">
            <v/>
          </cell>
        </row>
        <row r="821">
          <cell r="V821" t="str">
            <v/>
          </cell>
          <cell r="W821" t="str">
            <v/>
          </cell>
          <cell r="X821" t="str">
            <v/>
          </cell>
          <cell r="Y821" t="str">
            <v/>
          </cell>
          <cell r="Z821" t="str">
            <v/>
          </cell>
        </row>
        <row r="822">
          <cell r="V822" t="str">
            <v/>
          </cell>
          <cell r="W822" t="str">
            <v/>
          </cell>
          <cell r="X822" t="str">
            <v/>
          </cell>
          <cell r="Y822" t="str">
            <v/>
          </cell>
          <cell r="Z822" t="str">
            <v/>
          </cell>
        </row>
        <row r="823">
          <cell r="V823" t="str">
            <v/>
          </cell>
          <cell r="W823" t="str">
            <v/>
          </cell>
          <cell r="X823" t="str">
            <v/>
          </cell>
          <cell r="Y823" t="str">
            <v/>
          </cell>
          <cell r="Z823" t="str">
            <v/>
          </cell>
        </row>
        <row r="824">
          <cell r="V824" t="str">
            <v/>
          </cell>
          <cell r="W824" t="str">
            <v/>
          </cell>
          <cell r="X824" t="str">
            <v/>
          </cell>
          <cell r="Y824" t="str">
            <v/>
          </cell>
          <cell r="Z824" t="str">
            <v/>
          </cell>
        </row>
        <row r="825">
          <cell r="V825" t="str">
            <v/>
          </cell>
          <cell r="W825" t="str">
            <v/>
          </cell>
          <cell r="X825" t="str">
            <v/>
          </cell>
          <cell r="Y825" t="str">
            <v/>
          </cell>
          <cell r="Z825" t="str">
            <v/>
          </cell>
        </row>
        <row r="826">
          <cell r="V826" t="str">
            <v/>
          </cell>
          <cell r="W826" t="str">
            <v/>
          </cell>
          <cell r="X826" t="str">
            <v/>
          </cell>
          <cell r="Y826" t="str">
            <v/>
          </cell>
          <cell r="Z826" t="str">
            <v/>
          </cell>
        </row>
        <row r="827">
          <cell r="V827" t="str">
            <v/>
          </cell>
          <cell r="W827" t="str">
            <v/>
          </cell>
          <cell r="X827" t="str">
            <v/>
          </cell>
          <cell r="Y827" t="str">
            <v/>
          </cell>
          <cell r="Z827" t="str">
            <v/>
          </cell>
        </row>
        <row r="828">
          <cell r="V828" t="str">
            <v/>
          </cell>
          <cell r="W828" t="str">
            <v/>
          </cell>
          <cell r="X828" t="str">
            <v/>
          </cell>
          <cell r="Y828" t="str">
            <v/>
          </cell>
          <cell r="Z828" t="str">
            <v/>
          </cell>
        </row>
        <row r="829">
          <cell r="V829" t="str">
            <v/>
          </cell>
          <cell r="W829" t="str">
            <v/>
          </cell>
          <cell r="X829" t="str">
            <v/>
          </cell>
          <cell r="Y829" t="str">
            <v/>
          </cell>
          <cell r="Z829" t="str">
            <v/>
          </cell>
        </row>
        <row r="830">
          <cell r="V830" t="str">
            <v/>
          </cell>
          <cell r="W830" t="str">
            <v/>
          </cell>
          <cell r="X830" t="str">
            <v/>
          </cell>
          <cell r="Y830" t="str">
            <v/>
          </cell>
          <cell r="Z830" t="str">
            <v/>
          </cell>
        </row>
        <row r="831">
          <cell r="V831" t="str">
            <v/>
          </cell>
          <cell r="W831" t="str">
            <v/>
          </cell>
          <cell r="X831" t="str">
            <v/>
          </cell>
          <cell r="Y831" t="str">
            <v/>
          </cell>
          <cell r="Z831" t="str">
            <v/>
          </cell>
        </row>
        <row r="832">
          <cell r="V832" t="str">
            <v/>
          </cell>
          <cell r="W832" t="str">
            <v/>
          </cell>
          <cell r="X832" t="str">
            <v/>
          </cell>
          <cell r="Y832" t="str">
            <v/>
          </cell>
          <cell r="Z832" t="str">
            <v/>
          </cell>
        </row>
        <row r="833">
          <cell r="V833" t="str">
            <v/>
          </cell>
          <cell r="W833" t="str">
            <v/>
          </cell>
          <cell r="X833" t="str">
            <v/>
          </cell>
          <cell r="Y833" t="str">
            <v/>
          </cell>
          <cell r="Z833" t="str">
            <v/>
          </cell>
        </row>
        <row r="834">
          <cell r="V834" t="str">
            <v/>
          </cell>
          <cell r="W834" t="str">
            <v/>
          </cell>
          <cell r="X834" t="str">
            <v/>
          </cell>
          <cell r="Y834" t="str">
            <v/>
          </cell>
          <cell r="Z834" t="str">
            <v/>
          </cell>
        </row>
        <row r="835">
          <cell r="V835" t="str">
            <v/>
          </cell>
          <cell r="W835" t="str">
            <v/>
          </cell>
          <cell r="X835" t="str">
            <v/>
          </cell>
          <cell r="Y835" t="str">
            <v/>
          </cell>
          <cell r="Z835" t="str">
            <v/>
          </cell>
        </row>
        <row r="836">
          <cell r="V836" t="str">
            <v/>
          </cell>
          <cell r="W836" t="str">
            <v/>
          </cell>
          <cell r="X836" t="str">
            <v/>
          </cell>
          <cell r="Y836" t="str">
            <v/>
          </cell>
          <cell r="Z836" t="str">
            <v/>
          </cell>
        </row>
        <row r="837">
          <cell r="V837" t="str">
            <v/>
          </cell>
          <cell r="W837" t="str">
            <v/>
          </cell>
          <cell r="X837" t="str">
            <v/>
          </cell>
          <cell r="Y837" t="str">
            <v/>
          </cell>
          <cell r="Z837" t="str">
            <v/>
          </cell>
        </row>
        <row r="838">
          <cell r="V838" t="str">
            <v/>
          </cell>
          <cell r="W838" t="str">
            <v/>
          </cell>
          <cell r="X838" t="str">
            <v/>
          </cell>
          <cell r="Y838" t="str">
            <v/>
          </cell>
          <cell r="Z838" t="str">
            <v/>
          </cell>
        </row>
        <row r="839">
          <cell r="V839" t="str">
            <v/>
          </cell>
          <cell r="W839" t="str">
            <v/>
          </cell>
          <cell r="X839" t="str">
            <v/>
          </cell>
          <cell r="Y839" t="str">
            <v/>
          </cell>
          <cell r="Z839" t="str">
            <v/>
          </cell>
        </row>
        <row r="840">
          <cell r="V840" t="str">
            <v/>
          </cell>
          <cell r="W840" t="str">
            <v/>
          </cell>
          <cell r="X840" t="str">
            <v/>
          </cell>
          <cell r="Y840" t="str">
            <v/>
          </cell>
          <cell r="Z840" t="str">
            <v/>
          </cell>
        </row>
        <row r="841">
          <cell r="V841" t="str">
            <v/>
          </cell>
          <cell r="W841" t="str">
            <v/>
          </cell>
          <cell r="X841" t="str">
            <v/>
          </cell>
          <cell r="Y841" t="str">
            <v/>
          </cell>
          <cell r="Z841" t="str">
            <v/>
          </cell>
        </row>
        <row r="842">
          <cell r="V842" t="str">
            <v/>
          </cell>
          <cell r="W842" t="str">
            <v/>
          </cell>
          <cell r="X842" t="str">
            <v/>
          </cell>
          <cell r="Y842" t="str">
            <v/>
          </cell>
          <cell r="Z842" t="str">
            <v/>
          </cell>
        </row>
        <row r="843">
          <cell r="V843" t="str">
            <v/>
          </cell>
          <cell r="W843" t="str">
            <v/>
          </cell>
          <cell r="X843" t="str">
            <v/>
          </cell>
          <cell r="Y843" t="str">
            <v/>
          </cell>
          <cell r="Z843" t="str">
            <v/>
          </cell>
        </row>
        <row r="844">
          <cell r="V844" t="str">
            <v/>
          </cell>
          <cell r="W844" t="str">
            <v/>
          </cell>
          <cell r="X844" t="str">
            <v/>
          </cell>
          <cell r="Y844" t="str">
            <v/>
          </cell>
          <cell r="Z844" t="str">
            <v/>
          </cell>
        </row>
        <row r="845">
          <cell r="V845" t="str">
            <v/>
          </cell>
          <cell r="W845" t="str">
            <v/>
          </cell>
          <cell r="X845" t="str">
            <v/>
          </cell>
          <cell r="Y845" t="str">
            <v/>
          </cell>
          <cell r="Z845" t="str">
            <v/>
          </cell>
        </row>
        <row r="846">
          <cell r="V846" t="str">
            <v/>
          </cell>
          <cell r="W846" t="str">
            <v/>
          </cell>
          <cell r="X846" t="str">
            <v/>
          </cell>
          <cell r="Y846" t="str">
            <v/>
          </cell>
          <cell r="Z846" t="str">
            <v/>
          </cell>
        </row>
        <row r="847">
          <cell r="V847" t="str">
            <v/>
          </cell>
          <cell r="W847" t="str">
            <v/>
          </cell>
          <cell r="X847" t="str">
            <v/>
          </cell>
          <cell r="Y847" t="str">
            <v/>
          </cell>
          <cell r="Z847" t="str">
            <v/>
          </cell>
        </row>
        <row r="848">
          <cell r="V848" t="str">
            <v/>
          </cell>
          <cell r="W848" t="str">
            <v/>
          </cell>
          <cell r="X848" t="str">
            <v/>
          </cell>
          <cell r="Y848" t="str">
            <v/>
          </cell>
          <cell r="Z848" t="str">
            <v/>
          </cell>
        </row>
        <row r="849">
          <cell r="V849" t="str">
            <v/>
          </cell>
          <cell r="W849" t="str">
            <v/>
          </cell>
          <cell r="X849" t="str">
            <v/>
          </cell>
          <cell r="Y849" t="str">
            <v/>
          </cell>
          <cell r="Z849" t="str">
            <v/>
          </cell>
        </row>
        <row r="850">
          <cell r="V850" t="str">
            <v/>
          </cell>
          <cell r="W850" t="str">
            <v/>
          </cell>
          <cell r="X850" t="str">
            <v/>
          </cell>
          <cell r="Y850" t="str">
            <v/>
          </cell>
          <cell r="Z850" t="str">
            <v/>
          </cell>
        </row>
        <row r="851">
          <cell r="V851" t="str">
            <v/>
          </cell>
          <cell r="W851" t="str">
            <v/>
          </cell>
          <cell r="X851" t="str">
            <v/>
          </cell>
          <cell r="Y851" t="str">
            <v/>
          </cell>
          <cell r="Z851" t="str">
            <v/>
          </cell>
        </row>
        <row r="852">
          <cell r="V852" t="str">
            <v/>
          </cell>
          <cell r="W852" t="str">
            <v/>
          </cell>
          <cell r="X852" t="str">
            <v/>
          </cell>
          <cell r="Y852" t="str">
            <v/>
          </cell>
          <cell r="Z852" t="str">
            <v/>
          </cell>
        </row>
        <row r="853">
          <cell r="V853" t="str">
            <v/>
          </cell>
          <cell r="W853" t="str">
            <v/>
          </cell>
          <cell r="X853" t="str">
            <v/>
          </cell>
          <cell r="Y853" t="str">
            <v/>
          </cell>
          <cell r="Z853" t="str">
            <v/>
          </cell>
        </row>
        <row r="854">
          <cell r="V854" t="str">
            <v/>
          </cell>
          <cell r="W854" t="str">
            <v/>
          </cell>
          <cell r="X854" t="str">
            <v/>
          </cell>
          <cell r="Y854" t="str">
            <v/>
          </cell>
          <cell r="Z854" t="str">
            <v/>
          </cell>
        </row>
        <row r="855">
          <cell r="V855" t="str">
            <v/>
          </cell>
          <cell r="W855" t="str">
            <v/>
          </cell>
          <cell r="X855" t="str">
            <v/>
          </cell>
          <cell r="Y855" t="str">
            <v/>
          </cell>
          <cell r="Z855" t="str">
            <v/>
          </cell>
        </row>
        <row r="856">
          <cell r="V856" t="str">
            <v/>
          </cell>
          <cell r="W856" t="str">
            <v/>
          </cell>
          <cell r="X856" t="str">
            <v/>
          </cell>
          <cell r="Y856" t="str">
            <v/>
          </cell>
          <cell r="Z856" t="str">
            <v/>
          </cell>
        </row>
        <row r="857">
          <cell r="V857" t="str">
            <v/>
          </cell>
          <cell r="W857" t="str">
            <v/>
          </cell>
          <cell r="X857" t="str">
            <v/>
          </cell>
          <cell r="Y857" t="str">
            <v/>
          </cell>
          <cell r="Z857" t="str">
            <v/>
          </cell>
        </row>
        <row r="858">
          <cell r="V858" t="str">
            <v/>
          </cell>
          <cell r="W858" t="str">
            <v/>
          </cell>
          <cell r="X858" t="str">
            <v/>
          </cell>
          <cell r="Y858" t="str">
            <v/>
          </cell>
          <cell r="Z858" t="str">
            <v/>
          </cell>
        </row>
        <row r="859">
          <cell r="V859" t="str">
            <v/>
          </cell>
          <cell r="W859" t="str">
            <v/>
          </cell>
          <cell r="X859" t="str">
            <v/>
          </cell>
          <cell r="Y859" t="str">
            <v/>
          </cell>
          <cell r="Z859" t="str">
            <v/>
          </cell>
        </row>
        <row r="860">
          <cell r="V860" t="str">
            <v/>
          </cell>
          <cell r="W860" t="str">
            <v/>
          </cell>
          <cell r="X860" t="str">
            <v/>
          </cell>
          <cell r="Y860" t="str">
            <v/>
          </cell>
          <cell r="Z860" t="str">
            <v/>
          </cell>
        </row>
        <row r="861">
          <cell r="V861" t="str">
            <v/>
          </cell>
          <cell r="W861" t="str">
            <v/>
          </cell>
          <cell r="X861" t="str">
            <v/>
          </cell>
          <cell r="Y861" t="str">
            <v/>
          </cell>
          <cell r="Z861" t="str">
            <v/>
          </cell>
        </row>
        <row r="862">
          <cell r="V862" t="str">
            <v/>
          </cell>
          <cell r="W862" t="str">
            <v/>
          </cell>
          <cell r="X862" t="str">
            <v/>
          </cell>
          <cell r="Y862" t="str">
            <v/>
          </cell>
          <cell r="Z862" t="str">
            <v/>
          </cell>
        </row>
        <row r="863">
          <cell r="V863" t="str">
            <v/>
          </cell>
          <cell r="W863" t="str">
            <v/>
          </cell>
          <cell r="X863" t="str">
            <v/>
          </cell>
          <cell r="Y863" t="str">
            <v/>
          </cell>
          <cell r="Z863" t="str">
            <v/>
          </cell>
        </row>
        <row r="864">
          <cell r="V864" t="str">
            <v/>
          </cell>
          <cell r="W864" t="str">
            <v/>
          </cell>
          <cell r="X864" t="str">
            <v/>
          </cell>
          <cell r="Y864" t="str">
            <v/>
          </cell>
          <cell r="Z864" t="str">
            <v/>
          </cell>
        </row>
        <row r="865">
          <cell r="V865" t="str">
            <v/>
          </cell>
          <cell r="W865" t="str">
            <v/>
          </cell>
          <cell r="X865" t="str">
            <v/>
          </cell>
          <cell r="Y865" t="str">
            <v/>
          </cell>
          <cell r="Z865" t="str">
            <v/>
          </cell>
        </row>
        <row r="866">
          <cell r="V866" t="str">
            <v/>
          </cell>
          <cell r="W866" t="str">
            <v/>
          </cell>
          <cell r="X866" t="str">
            <v/>
          </cell>
          <cell r="Y866" t="str">
            <v/>
          </cell>
          <cell r="Z866" t="str">
            <v/>
          </cell>
        </row>
        <row r="867">
          <cell r="V867" t="str">
            <v/>
          </cell>
          <cell r="W867" t="str">
            <v/>
          </cell>
          <cell r="X867" t="str">
            <v/>
          </cell>
          <cell r="Y867" t="str">
            <v/>
          </cell>
          <cell r="Z867" t="str">
            <v/>
          </cell>
        </row>
        <row r="868">
          <cell r="V868" t="str">
            <v/>
          </cell>
          <cell r="W868" t="str">
            <v/>
          </cell>
          <cell r="X868" t="str">
            <v/>
          </cell>
          <cell r="Y868" t="str">
            <v/>
          </cell>
          <cell r="Z868" t="str">
            <v/>
          </cell>
        </row>
        <row r="869">
          <cell r="V869" t="str">
            <v/>
          </cell>
          <cell r="W869" t="str">
            <v/>
          </cell>
          <cell r="X869" t="str">
            <v/>
          </cell>
          <cell r="Y869" t="str">
            <v/>
          </cell>
          <cell r="Z869" t="str">
            <v/>
          </cell>
        </row>
        <row r="870">
          <cell r="V870" t="str">
            <v/>
          </cell>
          <cell r="W870" t="str">
            <v/>
          </cell>
          <cell r="X870" t="str">
            <v/>
          </cell>
          <cell r="Y870" t="str">
            <v/>
          </cell>
          <cell r="Z870" t="str">
            <v/>
          </cell>
        </row>
        <row r="871">
          <cell r="V871" t="str">
            <v/>
          </cell>
          <cell r="W871" t="str">
            <v/>
          </cell>
          <cell r="X871" t="str">
            <v/>
          </cell>
          <cell r="Y871" t="str">
            <v/>
          </cell>
          <cell r="Z871" t="str">
            <v/>
          </cell>
        </row>
        <row r="872">
          <cell r="V872" t="str">
            <v/>
          </cell>
          <cell r="W872" t="str">
            <v/>
          </cell>
          <cell r="X872" t="str">
            <v/>
          </cell>
          <cell r="Y872" t="str">
            <v/>
          </cell>
          <cell r="Z872" t="str">
            <v/>
          </cell>
        </row>
        <row r="873">
          <cell r="V873" t="str">
            <v/>
          </cell>
          <cell r="W873" t="str">
            <v/>
          </cell>
          <cell r="X873" t="str">
            <v/>
          </cell>
          <cell r="Y873" t="str">
            <v/>
          </cell>
          <cell r="Z873" t="str">
            <v/>
          </cell>
        </row>
        <row r="874">
          <cell r="V874" t="str">
            <v/>
          </cell>
          <cell r="W874" t="str">
            <v/>
          </cell>
          <cell r="X874" t="str">
            <v/>
          </cell>
          <cell r="Y874" t="str">
            <v/>
          </cell>
          <cell r="Z874" t="str">
            <v/>
          </cell>
        </row>
        <row r="875">
          <cell r="V875" t="str">
            <v/>
          </cell>
          <cell r="W875" t="str">
            <v/>
          </cell>
          <cell r="X875" t="str">
            <v/>
          </cell>
          <cell r="Y875" t="str">
            <v/>
          </cell>
          <cell r="Z875" t="str">
            <v/>
          </cell>
        </row>
        <row r="876">
          <cell r="V876" t="str">
            <v/>
          </cell>
          <cell r="W876" t="str">
            <v/>
          </cell>
          <cell r="X876" t="str">
            <v/>
          </cell>
          <cell r="Y876" t="str">
            <v/>
          </cell>
          <cell r="Z876" t="str">
            <v/>
          </cell>
        </row>
        <row r="877">
          <cell r="V877" t="str">
            <v/>
          </cell>
          <cell r="W877" t="str">
            <v/>
          </cell>
          <cell r="X877" t="str">
            <v/>
          </cell>
          <cell r="Y877" t="str">
            <v/>
          </cell>
          <cell r="Z877" t="str">
            <v/>
          </cell>
        </row>
        <row r="878">
          <cell r="V878" t="str">
            <v/>
          </cell>
          <cell r="W878" t="str">
            <v/>
          </cell>
          <cell r="X878" t="str">
            <v/>
          </cell>
          <cell r="Y878" t="str">
            <v/>
          </cell>
          <cell r="Z878" t="str">
            <v/>
          </cell>
        </row>
        <row r="879">
          <cell r="V879" t="str">
            <v/>
          </cell>
          <cell r="W879" t="str">
            <v/>
          </cell>
          <cell r="X879" t="str">
            <v/>
          </cell>
          <cell r="Y879" t="str">
            <v/>
          </cell>
          <cell r="Z879" t="str">
            <v/>
          </cell>
        </row>
        <row r="880">
          <cell r="V880" t="str">
            <v/>
          </cell>
          <cell r="W880" t="str">
            <v/>
          </cell>
          <cell r="X880" t="str">
            <v/>
          </cell>
          <cell r="Y880" t="str">
            <v/>
          </cell>
          <cell r="Z880" t="str">
            <v/>
          </cell>
        </row>
        <row r="881">
          <cell r="V881" t="str">
            <v/>
          </cell>
          <cell r="W881" t="str">
            <v/>
          </cell>
          <cell r="X881" t="str">
            <v/>
          </cell>
          <cell r="Y881" t="str">
            <v/>
          </cell>
          <cell r="Z881" t="str">
            <v/>
          </cell>
        </row>
        <row r="882">
          <cell r="V882" t="str">
            <v/>
          </cell>
          <cell r="W882" t="str">
            <v/>
          </cell>
          <cell r="X882" t="str">
            <v/>
          </cell>
          <cell r="Y882" t="str">
            <v/>
          </cell>
          <cell r="Z882" t="str">
            <v/>
          </cell>
        </row>
        <row r="883">
          <cell r="V883" t="str">
            <v/>
          </cell>
          <cell r="W883" t="str">
            <v/>
          </cell>
          <cell r="X883" t="str">
            <v/>
          </cell>
          <cell r="Y883" t="str">
            <v/>
          </cell>
          <cell r="Z883" t="str">
            <v/>
          </cell>
        </row>
        <row r="884">
          <cell r="V884" t="str">
            <v/>
          </cell>
          <cell r="W884" t="str">
            <v/>
          </cell>
          <cell r="X884" t="str">
            <v/>
          </cell>
          <cell r="Y884" t="str">
            <v/>
          </cell>
          <cell r="Z884" t="str">
            <v/>
          </cell>
        </row>
        <row r="885">
          <cell r="V885" t="str">
            <v/>
          </cell>
          <cell r="W885" t="str">
            <v/>
          </cell>
          <cell r="X885" t="str">
            <v/>
          </cell>
          <cell r="Y885" t="str">
            <v/>
          </cell>
          <cell r="Z885" t="str">
            <v/>
          </cell>
        </row>
        <row r="886">
          <cell r="V886" t="str">
            <v/>
          </cell>
          <cell r="W886" t="str">
            <v/>
          </cell>
          <cell r="X886" t="str">
            <v/>
          </cell>
          <cell r="Y886" t="str">
            <v/>
          </cell>
          <cell r="Z886" t="str">
            <v/>
          </cell>
        </row>
        <row r="887">
          <cell r="V887" t="str">
            <v/>
          </cell>
          <cell r="W887" t="str">
            <v/>
          </cell>
          <cell r="X887" t="str">
            <v/>
          </cell>
          <cell r="Y887" t="str">
            <v/>
          </cell>
          <cell r="Z887" t="str">
            <v/>
          </cell>
        </row>
        <row r="888">
          <cell r="V888" t="str">
            <v/>
          </cell>
          <cell r="W888" t="str">
            <v/>
          </cell>
          <cell r="X888" t="str">
            <v/>
          </cell>
          <cell r="Y888" t="str">
            <v/>
          </cell>
          <cell r="Z888" t="str">
            <v/>
          </cell>
        </row>
        <row r="889">
          <cell r="V889" t="str">
            <v/>
          </cell>
          <cell r="W889" t="str">
            <v/>
          </cell>
          <cell r="X889" t="str">
            <v/>
          </cell>
          <cell r="Y889" t="str">
            <v/>
          </cell>
          <cell r="Z889" t="str">
            <v/>
          </cell>
        </row>
        <row r="890">
          <cell r="V890" t="str">
            <v/>
          </cell>
          <cell r="W890" t="str">
            <v/>
          </cell>
          <cell r="X890" t="str">
            <v/>
          </cell>
          <cell r="Y890" t="str">
            <v/>
          </cell>
          <cell r="Z890" t="str">
            <v/>
          </cell>
        </row>
        <row r="891">
          <cell r="V891" t="str">
            <v/>
          </cell>
          <cell r="W891" t="str">
            <v/>
          </cell>
          <cell r="X891" t="str">
            <v/>
          </cell>
          <cell r="Y891" t="str">
            <v/>
          </cell>
          <cell r="Z891" t="str">
            <v/>
          </cell>
        </row>
        <row r="892">
          <cell r="V892" t="str">
            <v/>
          </cell>
          <cell r="W892" t="str">
            <v/>
          </cell>
          <cell r="X892" t="str">
            <v/>
          </cell>
          <cell r="Y892" t="str">
            <v/>
          </cell>
          <cell r="Z892" t="str">
            <v/>
          </cell>
        </row>
        <row r="893">
          <cell r="V893" t="str">
            <v/>
          </cell>
          <cell r="W893" t="str">
            <v/>
          </cell>
          <cell r="X893" t="str">
            <v/>
          </cell>
          <cell r="Y893" t="str">
            <v/>
          </cell>
          <cell r="Z893" t="str">
            <v/>
          </cell>
        </row>
        <row r="894">
          <cell r="V894" t="str">
            <v/>
          </cell>
          <cell r="W894" t="str">
            <v/>
          </cell>
          <cell r="X894" t="str">
            <v/>
          </cell>
          <cell r="Y894" t="str">
            <v/>
          </cell>
          <cell r="Z894" t="str">
            <v/>
          </cell>
        </row>
        <row r="895">
          <cell r="V895" t="str">
            <v/>
          </cell>
          <cell r="W895" t="str">
            <v/>
          </cell>
          <cell r="X895" t="str">
            <v/>
          </cell>
          <cell r="Y895" t="str">
            <v/>
          </cell>
          <cell r="Z895" t="str">
            <v/>
          </cell>
        </row>
        <row r="896">
          <cell r="V896" t="str">
            <v/>
          </cell>
          <cell r="W896" t="str">
            <v/>
          </cell>
          <cell r="X896" t="str">
            <v/>
          </cell>
          <cell r="Y896" t="str">
            <v/>
          </cell>
          <cell r="Z896" t="str">
            <v/>
          </cell>
        </row>
        <row r="897">
          <cell r="V897" t="str">
            <v/>
          </cell>
          <cell r="W897" t="str">
            <v/>
          </cell>
          <cell r="X897" t="str">
            <v/>
          </cell>
          <cell r="Y897" t="str">
            <v/>
          </cell>
          <cell r="Z897" t="str">
            <v/>
          </cell>
        </row>
        <row r="898">
          <cell r="V898" t="str">
            <v/>
          </cell>
          <cell r="W898" t="str">
            <v/>
          </cell>
          <cell r="X898" t="str">
            <v/>
          </cell>
          <cell r="Y898" t="str">
            <v/>
          </cell>
          <cell r="Z898" t="str">
            <v/>
          </cell>
        </row>
        <row r="899">
          <cell r="V899" t="str">
            <v/>
          </cell>
          <cell r="W899" t="str">
            <v/>
          </cell>
          <cell r="X899" t="str">
            <v/>
          </cell>
          <cell r="Y899" t="str">
            <v/>
          </cell>
          <cell r="Z899" t="str">
            <v/>
          </cell>
        </row>
        <row r="900">
          <cell r="V900" t="str">
            <v/>
          </cell>
          <cell r="W900" t="str">
            <v/>
          </cell>
          <cell r="X900" t="str">
            <v/>
          </cell>
          <cell r="Y900" t="str">
            <v/>
          </cell>
          <cell r="Z900" t="str">
            <v/>
          </cell>
        </row>
        <row r="901">
          <cell r="V901" t="str">
            <v/>
          </cell>
          <cell r="W901" t="str">
            <v/>
          </cell>
          <cell r="X901" t="str">
            <v/>
          </cell>
          <cell r="Y901" t="str">
            <v/>
          </cell>
          <cell r="Z901" t="str">
            <v/>
          </cell>
        </row>
        <row r="902">
          <cell r="V902" t="str">
            <v/>
          </cell>
          <cell r="W902" t="str">
            <v/>
          </cell>
          <cell r="X902" t="str">
            <v/>
          </cell>
          <cell r="Y902" t="str">
            <v/>
          </cell>
          <cell r="Z902" t="str">
            <v/>
          </cell>
        </row>
        <row r="903">
          <cell r="V903" t="str">
            <v/>
          </cell>
          <cell r="W903" t="str">
            <v/>
          </cell>
          <cell r="X903" t="str">
            <v/>
          </cell>
          <cell r="Y903" t="str">
            <v/>
          </cell>
          <cell r="Z903" t="str">
            <v/>
          </cell>
        </row>
        <row r="904">
          <cell r="V904" t="str">
            <v/>
          </cell>
          <cell r="W904" t="str">
            <v/>
          </cell>
          <cell r="X904" t="str">
            <v/>
          </cell>
          <cell r="Y904" t="str">
            <v/>
          </cell>
          <cell r="Z904" t="str">
            <v/>
          </cell>
        </row>
        <row r="905">
          <cell r="V905" t="str">
            <v/>
          </cell>
          <cell r="W905" t="str">
            <v/>
          </cell>
          <cell r="X905" t="str">
            <v/>
          </cell>
          <cell r="Y905" t="str">
            <v/>
          </cell>
          <cell r="Z905" t="str">
            <v/>
          </cell>
        </row>
        <row r="906">
          <cell r="V906" t="str">
            <v/>
          </cell>
          <cell r="W906" t="str">
            <v/>
          </cell>
          <cell r="X906" t="str">
            <v/>
          </cell>
          <cell r="Y906" t="str">
            <v/>
          </cell>
          <cell r="Z906" t="str">
            <v/>
          </cell>
        </row>
        <row r="907">
          <cell r="V907" t="str">
            <v/>
          </cell>
          <cell r="W907" t="str">
            <v/>
          </cell>
          <cell r="X907" t="str">
            <v/>
          </cell>
          <cell r="Y907" t="str">
            <v/>
          </cell>
          <cell r="Z907" t="str">
            <v/>
          </cell>
        </row>
        <row r="908">
          <cell r="V908" t="str">
            <v/>
          </cell>
          <cell r="W908" t="str">
            <v/>
          </cell>
          <cell r="X908" t="str">
            <v/>
          </cell>
          <cell r="Y908" t="str">
            <v/>
          </cell>
          <cell r="Z908" t="str">
            <v/>
          </cell>
        </row>
        <row r="909">
          <cell r="V909" t="str">
            <v/>
          </cell>
          <cell r="W909" t="str">
            <v/>
          </cell>
          <cell r="X909" t="str">
            <v/>
          </cell>
          <cell r="Y909" t="str">
            <v/>
          </cell>
          <cell r="Z909" t="str">
            <v/>
          </cell>
        </row>
        <row r="910">
          <cell r="V910" t="str">
            <v/>
          </cell>
          <cell r="W910" t="str">
            <v/>
          </cell>
          <cell r="X910" t="str">
            <v/>
          </cell>
          <cell r="Y910" t="str">
            <v/>
          </cell>
          <cell r="Z910" t="str">
            <v/>
          </cell>
        </row>
        <row r="911">
          <cell r="V911" t="str">
            <v/>
          </cell>
          <cell r="W911" t="str">
            <v/>
          </cell>
          <cell r="X911" t="str">
            <v/>
          </cell>
          <cell r="Y911" t="str">
            <v/>
          </cell>
          <cell r="Z911" t="str">
            <v/>
          </cell>
        </row>
        <row r="912">
          <cell r="V912" t="str">
            <v/>
          </cell>
          <cell r="W912" t="str">
            <v/>
          </cell>
          <cell r="X912" t="str">
            <v/>
          </cell>
          <cell r="Y912" t="str">
            <v/>
          </cell>
          <cell r="Z912" t="str">
            <v/>
          </cell>
        </row>
        <row r="913">
          <cell r="V913" t="str">
            <v/>
          </cell>
          <cell r="W913" t="str">
            <v/>
          </cell>
          <cell r="X913" t="str">
            <v/>
          </cell>
          <cell r="Y913" t="str">
            <v/>
          </cell>
          <cell r="Z913" t="str">
            <v/>
          </cell>
        </row>
        <row r="914">
          <cell r="V914" t="str">
            <v/>
          </cell>
          <cell r="W914" t="str">
            <v/>
          </cell>
          <cell r="X914" t="str">
            <v/>
          </cell>
          <cell r="Y914" t="str">
            <v/>
          </cell>
          <cell r="Z914" t="str">
            <v/>
          </cell>
        </row>
        <row r="915">
          <cell r="V915" t="str">
            <v/>
          </cell>
          <cell r="W915" t="str">
            <v/>
          </cell>
          <cell r="X915" t="str">
            <v/>
          </cell>
          <cell r="Y915" t="str">
            <v/>
          </cell>
          <cell r="Z915" t="str">
            <v/>
          </cell>
        </row>
        <row r="916">
          <cell r="V916" t="str">
            <v/>
          </cell>
          <cell r="W916" t="str">
            <v/>
          </cell>
          <cell r="X916" t="str">
            <v/>
          </cell>
          <cell r="Y916" t="str">
            <v/>
          </cell>
          <cell r="Z916" t="str">
            <v/>
          </cell>
        </row>
        <row r="917">
          <cell r="V917" t="str">
            <v/>
          </cell>
          <cell r="W917" t="str">
            <v/>
          </cell>
          <cell r="X917" t="str">
            <v/>
          </cell>
          <cell r="Y917" t="str">
            <v/>
          </cell>
          <cell r="Z917" t="str">
            <v/>
          </cell>
        </row>
        <row r="918">
          <cell r="V918" t="str">
            <v/>
          </cell>
          <cell r="W918" t="str">
            <v/>
          </cell>
          <cell r="X918" t="str">
            <v/>
          </cell>
          <cell r="Y918" t="str">
            <v/>
          </cell>
          <cell r="Z918" t="str">
            <v/>
          </cell>
        </row>
        <row r="919">
          <cell r="V919" t="str">
            <v/>
          </cell>
          <cell r="W919" t="str">
            <v/>
          </cell>
          <cell r="X919" t="str">
            <v/>
          </cell>
          <cell r="Y919" t="str">
            <v/>
          </cell>
          <cell r="Z919" t="str">
            <v/>
          </cell>
        </row>
        <row r="920">
          <cell r="V920" t="str">
            <v/>
          </cell>
          <cell r="W920" t="str">
            <v/>
          </cell>
          <cell r="X920" t="str">
            <v/>
          </cell>
          <cell r="Y920" t="str">
            <v/>
          </cell>
          <cell r="Z920" t="str">
            <v/>
          </cell>
        </row>
        <row r="921">
          <cell r="V921" t="str">
            <v/>
          </cell>
          <cell r="W921" t="str">
            <v/>
          </cell>
          <cell r="X921" t="str">
            <v/>
          </cell>
          <cell r="Y921" t="str">
            <v/>
          </cell>
          <cell r="Z921" t="str">
            <v/>
          </cell>
        </row>
        <row r="922">
          <cell r="V922" t="str">
            <v/>
          </cell>
          <cell r="W922" t="str">
            <v/>
          </cell>
          <cell r="X922" t="str">
            <v/>
          </cell>
          <cell r="Y922" t="str">
            <v/>
          </cell>
          <cell r="Z922" t="str">
            <v/>
          </cell>
        </row>
        <row r="923">
          <cell r="V923" t="str">
            <v/>
          </cell>
          <cell r="W923" t="str">
            <v/>
          </cell>
          <cell r="X923" t="str">
            <v/>
          </cell>
          <cell r="Y923" t="str">
            <v/>
          </cell>
          <cell r="Z923" t="str">
            <v/>
          </cell>
        </row>
        <row r="924">
          <cell r="V924" t="str">
            <v/>
          </cell>
          <cell r="W924" t="str">
            <v/>
          </cell>
          <cell r="X924" t="str">
            <v/>
          </cell>
          <cell r="Y924" t="str">
            <v/>
          </cell>
          <cell r="Z924" t="str">
            <v/>
          </cell>
        </row>
        <row r="925">
          <cell r="V925" t="str">
            <v/>
          </cell>
          <cell r="W925" t="str">
            <v/>
          </cell>
          <cell r="X925" t="str">
            <v/>
          </cell>
          <cell r="Y925" t="str">
            <v/>
          </cell>
          <cell r="Z925" t="str">
            <v/>
          </cell>
        </row>
        <row r="926">
          <cell r="V926" t="str">
            <v/>
          </cell>
          <cell r="W926" t="str">
            <v/>
          </cell>
          <cell r="X926" t="str">
            <v/>
          </cell>
          <cell r="Y926" t="str">
            <v/>
          </cell>
          <cell r="Z926" t="str">
            <v/>
          </cell>
        </row>
        <row r="927">
          <cell r="V927" t="str">
            <v/>
          </cell>
          <cell r="W927" t="str">
            <v/>
          </cell>
          <cell r="X927" t="str">
            <v/>
          </cell>
          <cell r="Y927" t="str">
            <v/>
          </cell>
          <cell r="Z927" t="str">
            <v/>
          </cell>
        </row>
        <row r="928">
          <cell r="V928" t="str">
            <v/>
          </cell>
          <cell r="W928" t="str">
            <v/>
          </cell>
          <cell r="X928" t="str">
            <v/>
          </cell>
          <cell r="Y928" t="str">
            <v/>
          </cell>
          <cell r="Z928" t="str">
            <v/>
          </cell>
        </row>
        <row r="929">
          <cell r="V929" t="str">
            <v/>
          </cell>
          <cell r="W929" t="str">
            <v/>
          </cell>
          <cell r="X929" t="str">
            <v/>
          </cell>
          <cell r="Y929" t="str">
            <v/>
          </cell>
          <cell r="Z929" t="str">
            <v/>
          </cell>
        </row>
        <row r="930">
          <cell r="V930" t="str">
            <v/>
          </cell>
          <cell r="W930" t="str">
            <v/>
          </cell>
          <cell r="X930" t="str">
            <v/>
          </cell>
          <cell r="Y930" t="str">
            <v/>
          </cell>
          <cell r="Z930" t="str">
            <v/>
          </cell>
        </row>
        <row r="931">
          <cell r="V931" t="str">
            <v/>
          </cell>
          <cell r="W931" t="str">
            <v/>
          </cell>
          <cell r="X931" t="str">
            <v/>
          </cell>
          <cell r="Y931" t="str">
            <v/>
          </cell>
          <cell r="Z931" t="str">
            <v/>
          </cell>
        </row>
        <row r="932">
          <cell r="V932" t="str">
            <v/>
          </cell>
          <cell r="W932" t="str">
            <v/>
          </cell>
          <cell r="X932" t="str">
            <v/>
          </cell>
          <cell r="Y932" t="str">
            <v/>
          </cell>
          <cell r="Z932" t="str">
            <v/>
          </cell>
        </row>
        <row r="933">
          <cell r="V933" t="str">
            <v/>
          </cell>
          <cell r="W933" t="str">
            <v/>
          </cell>
          <cell r="X933" t="str">
            <v/>
          </cell>
          <cell r="Y933" t="str">
            <v/>
          </cell>
          <cell r="Z933" t="str">
            <v/>
          </cell>
        </row>
        <row r="934">
          <cell r="V934" t="str">
            <v/>
          </cell>
          <cell r="W934" t="str">
            <v/>
          </cell>
          <cell r="X934" t="str">
            <v/>
          </cell>
          <cell r="Y934" t="str">
            <v/>
          </cell>
          <cell r="Z934" t="str">
            <v/>
          </cell>
        </row>
        <row r="935">
          <cell r="V935" t="str">
            <v/>
          </cell>
          <cell r="W935" t="str">
            <v/>
          </cell>
          <cell r="X935" t="str">
            <v/>
          </cell>
          <cell r="Y935" t="str">
            <v/>
          </cell>
          <cell r="Z935" t="str">
            <v/>
          </cell>
        </row>
        <row r="936">
          <cell r="V936" t="str">
            <v/>
          </cell>
          <cell r="W936" t="str">
            <v/>
          </cell>
          <cell r="X936" t="str">
            <v/>
          </cell>
          <cell r="Y936" t="str">
            <v/>
          </cell>
          <cell r="Z936" t="str">
            <v/>
          </cell>
        </row>
        <row r="937">
          <cell r="V937" t="str">
            <v/>
          </cell>
          <cell r="W937" t="str">
            <v/>
          </cell>
          <cell r="X937" t="str">
            <v/>
          </cell>
          <cell r="Y937" t="str">
            <v/>
          </cell>
          <cell r="Z937" t="str">
            <v/>
          </cell>
        </row>
        <row r="938">
          <cell r="V938" t="str">
            <v/>
          </cell>
          <cell r="W938" t="str">
            <v/>
          </cell>
          <cell r="X938" t="str">
            <v/>
          </cell>
          <cell r="Y938" t="str">
            <v/>
          </cell>
          <cell r="Z938" t="str">
            <v/>
          </cell>
        </row>
        <row r="939">
          <cell r="V939" t="str">
            <v/>
          </cell>
          <cell r="W939" t="str">
            <v/>
          </cell>
          <cell r="X939" t="str">
            <v/>
          </cell>
          <cell r="Y939" t="str">
            <v/>
          </cell>
          <cell r="Z939" t="str">
            <v/>
          </cell>
        </row>
        <row r="940">
          <cell r="V940" t="str">
            <v/>
          </cell>
          <cell r="W940" t="str">
            <v/>
          </cell>
          <cell r="X940" t="str">
            <v/>
          </cell>
          <cell r="Y940" t="str">
            <v/>
          </cell>
          <cell r="Z940" t="str">
            <v/>
          </cell>
        </row>
        <row r="941">
          <cell r="V941" t="str">
            <v/>
          </cell>
          <cell r="W941" t="str">
            <v/>
          </cell>
          <cell r="X941" t="str">
            <v/>
          </cell>
          <cell r="Y941" t="str">
            <v/>
          </cell>
          <cell r="Z941" t="str">
            <v/>
          </cell>
        </row>
        <row r="942">
          <cell r="V942" t="str">
            <v/>
          </cell>
          <cell r="W942" t="str">
            <v/>
          </cell>
          <cell r="X942" t="str">
            <v/>
          </cell>
          <cell r="Y942" t="str">
            <v/>
          </cell>
          <cell r="Z942" t="str">
            <v/>
          </cell>
        </row>
        <row r="943">
          <cell r="V943" t="str">
            <v/>
          </cell>
          <cell r="W943" t="str">
            <v/>
          </cell>
          <cell r="X943" t="str">
            <v/>
          </cell>
          <cell r="Y943" t="str">
            <v/>
          </cell>
          <cell r="Z943" t="str">
            <v/>
          </cell>
        </row>
        <row r="944">
          <cell r="V944" t="str">
            <v/>
          </cell>
          <cell r="W944" t="str">
            <v/>
          </cell>
          <cell r="X944" t="str">
            <v/>
          </cell>
          <cell r="Y944" t="str">
            <v/>
          </cell>
          <cell r="Z944" t="str">
            <v/>
          </cell>
        </row>
        <row r="945">
          <cell r="V945" t="str">
            <v/>
          </cell>
          <cell r="W945" t="str">
            <v/>
          </cell>
          <cell r="X945" t="str">
            <v/>
          </cell>
          <cell r="Y945" t="str">
            <v/>
          </cell>
          <cell r="Z945" t="str">
            <v/>
          </cell>
        </row>
        <row r="946">
          <cell r="V946" t="str">
            <v/>
          </cell>
          <cell r="W946" t="str">
            <v/>
          </cell>
          <cell r="X946" t="str">
            <v/>
          </cell>
          <cell r="Y946" t="str">
            <v/>
          </cell>
          <cell r="Z946" t="str">
            <v/>
          </cell>
        </row>
        <row r="947">
          <cell r="V947" t="str">
            <v/>
          </cell>
          <cell r="W947" t="str">
            <v/>
          </cell>
          <cell r="X947" t="str">
            <v/>
          </cell>
          <cell r="Y947" t="str">
            <v/>
          </cell>
          <cell r="Z947" t="str">
            <v/>
          </cell>
        </row>
        <row r="948">
          <cell r="V948" t="str">
            <v/>
          </cell>
          <cell r="W948" t="str">
            <v/>
          </cell>
          <cell r="X948" t="str">
            <v/>
          </cell>
          <cell r="Y948" t="str">
            <v/>
          </cell>
          <cell r="Z948" t="str">
            <v/>
          </cell>
        </row>
        <row r="949">
          <cell r="V949" t="str">
            <v/>
          </cell>
          <cell r="W949" t="str">
            <v/>
          </cell>
          <cell r="X949" t="str">
            <v/>
          </cell>
          <cell r="Y949" t="str">
            <v/>
          </cell>
          <cell r="Z949" t="str">
            <v/>
          </cell>
        </row>
        <row r="950">
          <cell r="V950" t="str">
            <v/>
          </cell>
          <cell r="W950" t="str">
            <v/>
          </cell>
          <cell r="X950" t="str">
            <v/>
          </cell>
          <cell r="Y950" t="str">
            <v/>
          </cell>
          <cell r="Z950" t="str">
            <v/>
          </cell>
        </row>
        <row r="951">
          <cell r="V951" t="str">
            <v/>
          </cell>
          <cell r="W951" t="str">
            <v/>
          </cell>
          <cell r="X951" t="str">
            <v/>
          </cell>
          <cell r="Y951" t="str">
            <v/>
          </cell>
          <cell r="Z951" t="str">
            <v/>
          </cell>
        </row>
        <row r="952">
          <cell r="V952" t="str">
            <v/>
          </cell>
          <cell r="W952" t="str">
            <v/>
          </cell>
          <cell r="X952" t="str">
            <v/>
          </cell>
          <cell r="Y952" t="str">
            <v/>
          </cell>
          <cell r="Z952" t="str">
            <v/>
          </cell>
        </row>
        <row r="953">
          <cell r="V953" t="str">
            <v/>
          </cell>
          <cell r="W953" t="str">
            <v/>
          </cell>
          <cell r="X953" t="str">
            <v/>
          </cell>
          <cell r="Y953" t="str">
            <v/>
          </cell>
          <cell r="Z953" t="str">
            <v/>
          </cell>
        </row>
        <row r="954">
          <cell r="V954" t="str">
            <v/>
          </cell>
          <cell r="W954" t="str">
            <v/>
          </cell>
          <cell r="X954" t="str">
            <v/>
          </cell>
          <cell r="Y954" t="str">
            <v/>
          </cell>
          <cell r="Z954" t="str">
            <v/>
          </cell>
        </row>
        <row r="955">
          <cell r="V955" t="str">
            <v/>
          </cell>
          <cell r="W955" t="str">
            <v/>
          </cell>
          <cell r="X955" t="str">
            <v/>
          </cell>
          <cell r="Y955" t="str">
            <v/>
          </cell>
          <cell r="Z955" t="str">
            <v/>
          </cell>
        </row>
        <row r="956">
          <cell r="V956" t="str">
            <v/>
          </cell>
          <cell r="W956" t="str">
            <v/>
          </cell>
          <cell r="X956" t="str">
            <v/>
          </cell>
          <cell r="Y956" t="str">
            <v/>
          </cell>
          <cell r="Z956" t="str">
            <v/>
          </cell>
        </row>
        <row r="957">
          <cell r="V957" t="str">
            <v/>
          </cell>
          <cell r="W957" t="str">
            <v/>
          </cell>
          <cell r="X957" t="str">
            <v/>
          </cell>
          <cell r="Y957" t="str">
            <v/>
          </cell>
          <cell r="Z957" t="str">
            <v/>
          </cell>
        </row>
        <row r="958">
          <cell r="V958" t="str">
            <v/>
          </cell>
          <cell r="W958" t="str">
            <v/>
          </cell>
          <cell r="X958" t="str">
            <v/>
          </cell>
          <cell r="Y958" t="str">
            <v/>
          </cell>
          <cell r="Z958" t="str">
            <v/>
          </cell>
        </row>
        <row r="959">
          <cell r="V959" t="str">
            <v/>
          </cell>
          <cell r="W959" t="str">
            <v/>
          </cell>
          <cell r="X959" t="str">
            <v/>
          </cell>
          <cell r="Y959" t="str">
            <v/>
          </cell>
          <cell r="Z959" t="str">
            <v/>
          </cell>
        </row>
        <row r="960">
          <cell r="V960" t="str">
            <v/>
          </cell>
          <cell r="W960" t="str">
            <v/>
          </cell>
          <cell r="X960" t="str">
            <v/>
          </cell>
          <cell r="Y960" t="str">
            <v/>
          </cell>
          <cell r="Z960" t="str">
            <v/>
          </cell>
        </row>
        <row r="961">
          <cell r="V961" t="str">
            <v/>
          </cell>
          <cell r="W961" t="str">
            <v/>
          </cell>
          <cell r="X961" t="str">
            <v/>
          </cell>
          <cell r="Y961" t="str">
            <v/>
          </cell>
          <cell r="Z961" t="str">
            <v/>
          </cell>
        </row>
        <row r="962">
          <cell r="V962" t="str">
            <v/>
          </cell>
          <cell r="W962" t="str">
            <v/>
          </cell>
          <cell r="X962" t="str">
            <v/>
          </cell>
          <cell r="Y962" t="str">
            <v/>
          </cell>
          <cell r="Z962" t="str">
            <v/>
          </cell>
        </row>
        <row r="963">
          <cell r="V963" t="str">
            <v/>
          </cell>
          <cell r="W963" t="str">
            <v/>
          </cell>
          <cell r="X963" t="str">
            <v/>
          </cell>
          <cell r="Y963" t="str">
            <v/>
          </cell>
          <cell r="Z963" t="str">
            <v/>
          </cell>
        </row>
        <row r="964">
          <cell r="V964" t="str">
            <v/>
          </cell>
          <cell r="W964" t="str">
            <v/>
          </cell>
          <cell r="X964" t="str">
            <v/>
          </cell>
          <cell r="Y964" t="str">
            <v/>
          </cell>
          <cell r="Z964" t="str">
            <v/>
          </cell>
        </row>
        <row r="965">
          <cell r="V965" t="str">
            <v/>
          </cell>
          <cell r="W965" t="str">
            <v/>
          </cell>
          <cell r="X965" t="str">
            <v/>
          </cell>
          <cell r="Y965" t="str">
            <v/>
          </cell>
          <cell r="Z965" t="str">
            <v/>
          </cell>
        </row>
        <row r="966">
          <cell r="V966" t="str">
            <v/>
          </cell>
          <cell r="W966" t="str">
            <v/>
          </cell>
          <cell r="X966" t="str">
            <v/>
          </cell>
          <cell r="Y966" t="str">
            <v/>
          </cell>
          <cell r="Z966" t="str">
            <v/>
          </cell>
        </row>
        <row r="967">
          <cell r="V967" t="str">
            <v/>
          </cell>
          <cell r="W967" t="str">
            <v/>
          </cell>
          <cell r="X967" t="str">
            <v/>
          </cell>
          <cell r="Y967" t="str">
            <v/>
          </cell>
          <cell r="Z967" t="str">
            <v/>
          </cell>
        </row>
        <row r="968">
          <cell r="V968" t="str">
            <v/>
          </cell>
          <cell r="W968" t="str">
            <v/>
          </cell>
          <cell r="X968" t="str">
            <v/>
          </cell>
          <cell r="Y968" t="str">
            <v/>
          </cell>
          <cell r="Z968" t="str">
            <v/>
          </cell>
        </row>
        <row r="969">
          <cell r="V969" t="str">
            <v/>
          </cell>
          <cell r="W969" t="str">
            <v/>
          </cell>
          <cell r="X969" t="str">
            <v/>
          </cell>
          <cell r="Y969" t="str">
            <v/>
          </cell>
          <cell r="Z969" t="str">
            <v/>
          </cell>
        </row>
        <row r="970">
          <cell r="V970" t="str">
            <v/>
          </cell>
          <cell r="W970" t="str">
            <v/>
          </cell>
          <cell r="X970" t="str">
            <v/>
          </cell>
          <cell r="Y970" t="str">
            <v/>
          </cell>
          <cell r="Z970" t="str">
            <v/>
          </cell>
        </row>
        <row r="971">
          <cell r="V971" t="str">
            <v/>
          </cell>
          <cell r="W971" t="str">
            <v/>
          </cell>
          <cell r="X971" t="str">
            <v/>
          </cell>
          <cell r="Y971" t="str">
            <v/>
          </cell>
          <cell r="Z971" t="str">
            <v/>
          </cell>
        </row>
        <row r="972">
          <cell r="V972" t="str">
            <v/>
          </cell>
          <cell r="W972" t="str">
            <v/>
          </cell>
          <cell r="X972" t="str">
            <v/>
          </cell>
          <cell r="Y972" t="str">
            <v/>
          </cell>
          <cell r="Z972" t="str">
            <v/>
          </cell>
        </row>
        <row r="973">
          <cell r="V973" t="str">
            <v/>
          </cell>
          <cell r="W973" t="str">
            <v/>
          </cell>
          <cell r="X973" t="str">
            <v/>
          </cell>
          <cell r="Y973" t="str">
            <v/>
          </cell>
          <cell r="Z973" t="str">
            <v/>
          </cell>
        </row>
        <row r="974">
          <cell r="V974" t="str">
            <v/>
          </cell>
          <cell r="W974" t="str">
            <v/>
          </cell>
          <cell r="X974" t="str">
            <v/>
          </cell>
          <cell r="Y974" t="str">
            <v/>
          </cell>
          <cell r="Z974" t="str">
            <v/>
          </cell>
        </row>
        <row r="975">
          <cell r="V975" t="str">
            <v/>
          </cell>
          <cell r="W975" t="str">
            <v/>
          </cell>
          <cell r="X975" t="str">
            <v/>
          </cell>
          <cell r="Y975" t="str">
            <v/>
          </cell>
          <cell r="Z975" t="str">
            <v/>
          </cell>
        </row>
        <row r="976">
          <cell r="V976" t="str">
            <v/>
          </cell>
          <cell r="W976" t="str">
            <v/>
          </cell>
          <cell r="X976" t="str">
            <v/>
          </cell>
          <cell r="Y976" t="str">
            <v/>
          </cell>
          <cell r="Z976" t="str">
            <v/>
          </cell>
        </row>
        <row r="977">
          <cell r="V977" t="str">
            <v/>
          </cell>
          <cell r="W977" t="str">
            <v/>
          </cell>
          <cell r="X977" t="str">
            <v/>
          </cell>
          <cell r="Y977" t="str">
            <v/>
          </cell>
          <cell r="Z977" t="str">
            <v/>
          </cell>
        </row>
        <row r="978">
          <cell r="V978" t="str">
            <v/>
          </cell>
          <cell r="W978" t="str">
            <v/>
          </cell>
          <cell r="X978" t="str">
            <v/>
          </cell>
          <cell r="Y978" t="str">
            <v/>
          </cell>
          <cell r="Z978" t="str">
            <v/>
          </cell>
        </row>
        <row r="979">
          <cell r="V979" t="str">
            <v/>
          </cell>
          <cell r="W979" t="str">
            <v/>
          </cell>
          <cell r="X979" t="str">
            <v/>
          </cell>
          <cell r="Y979" t="str">
            <v/>
          </cell>
          <cell r="Z979" t="str">
            <v/>
          </cell>
        </row>
        <row r="980">
          <cell r="V980" t="str">
            <v/>
          </cell>
          <cell r="W980" t="str">
            <v/>
          </cell>
          <cell r="X980" t="str">
            <v/>
          </cell>
          <cell r="Y980" t="str">
            <v/>
          </cell>
          <cell r="Z980" t="str">
            <v/>
          </cell>
        </row>
        <row r="981">
          <cell r="V981" t="str">
            <v/>
          </cell>
          <cell r="W981" t="str">
            <v/>
          </cell>
          <cell r="X981" t="str">
            <v/>
          </cell>
          <cell r="Y981" t="str">
            <v/>
          </cell>
          <cell r="Z981" t="str">
            <v/>
          </cell>
        </row>
        <row r="982">
          <cell r="V982" t="str">
            <v/>
          </cell>
          <cell r="W982" t="str">
            <v/>
          </cell>
          <cell r="X982" t="str">
            <v/>
          </cell>
          <cell r="Y982" t="str">
            <v/>
          </cell>
          <cell r="Z982" t="str">
            <v/>
          </cell>
        </row>
        <row r="983">
          <cell r="V983" t="str">
            <v/>
          </cell>
          <cell r="W983" t="str">
            <v/>
          </cell>
          <cell r="X983" t="str">
            <v/>
          </cell>
          <cell r="Y983" t="str">
            <v/>
          </cell>
          <cell r="Z983" t="str">
            <v/>
          </cell>
        </row>
        <row r="984">
          <cell r="V984" t="str">
            <v/>
          </cell>
          <cell r="W984" t="str">
            <v/>
          </cell>
          <cell r="X984" t="str">
            <v/>
          </cell>
          <cell r="Y984" t="str">
            <v/>
          </cell>
          <cell r="Z984" t="str">
            <v/>
          </cell>
        </row>
        <row r="985">
          <cell r="V985" t="str">
            <v/>
          </cell>
          <cell r="W985" t="str">
            <v/>
          </cell>
          <cell r="X985" t="str">
            <v/>
          </cell>
          <cell r="Y985" t="str">
            <v/>
          </cell>
          <cell r="Z985" t="str">
            <v/>
          </cell>
        </row>
        <row r="986">
          <cell r="V986" t="str">
            <v/>
          </cell>
          <cell r="W986" t="str">
            <v/>
          </cell>
          <cell r="X986" t="str">
            <v/>
          </cell>
          <cell r="Y986" t="str">
            <v/>
          </cell>
          <cell r="Z986" t="str">
            <v/>
          </cell>
        </row>
        <row r="987">
          <cell r="V987" t="str">
            <v/>
          </cell>
          <cell r="W987" t="str">
            <v/>
          </cell>
          <cell r="X987" t="str">
            <v/>
          </cell>
          <cell r="Y987" t="str">
            <v/>
          </cell>
          <cell r="Z987" t="str">
            <v/>
          </cell>
        </row>
        <row r="988">
          <cell r="V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</row>
        <row r="989"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</row>
        <row r="990">
          <cell r="V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</row>
        <row r="991"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</row>
        <row r="992">
          <cell r="V992" t="str">
            <v/>
          </cell>
          <cell r="W992" t="str">
            <v/>
          </cell>
          <cell r="X992" t="str">
            <v/>
          </cell>
          <cell r="Y992" t="str">
            <v/>
          </cell>
          <cell r="Z992" t="str">
            <v/>
          </cell>
        </row>
        <row r="993">
          <cell r="V993" t="str">
            <v/>
          </cell>
          <cell r="W993" t="str">
            <v/>
          </cell>
          <cell r="X993" t="str">
            <v/>
          </cell>
          <cell r="Y993" t="str">
            <v/>
          </cell>
          <cell r="Z993" t="str">
            <v/>
          </cell>
        </row>
        <row r="994">
          <cell r="V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</row>
        <row r="995">
          <cell r="V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 t="str">
            <v/>
          </cell>
        </row>
        <row r="996">
          <cell r="V996" t="str">
            <v/>
          </cell>
          <cell r="W996" t="str">
            <v/>
          </cell>
          <cell r="X996" t="str">
            <v/>
          </cell>
          <cell r="Y996" t="str">
            <v/>
          </cell>
          <cell r="Z996" t="str">
            <v/>
          </cell>
        </row>
        <row r="997">
          <cell r="V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 t="str">
            <v/>
          </cell>
        </row>
        <row r="998">
          <cell r="V998" t="str">
            <v/>
          </cell>
          <cell r="W998" t="str">
            <v/>
          </cell>
          <cell r="X998" t="str">
            <v/>
          </cell>
          <cell r="Y998" t="str">
            <v/>
          </cell>
          <cell r="Z998" t="str">
            <v/>
          </cell>
        </row>
        <row r="999">
          <cell r="V999" t="str">
            <v/>
          </cell>
          <cell r="W999" t="str">
            <v/>
          </cell>
          <cell r="X999" t="str">
            <v/>
          </cell>
          <cell r="Y999" t="str">
            <v/>
          </cell>
          <cell r="Z999" t="str">
            <v/>
          </cell>
        </row>
        <row r="1000">
          <cell r="V1000" t="str">
            <v/>
          </cell>
          <cell r="W1000" t="str">
            <v/>
          </cell>
          <cell r="X1000" t="str">
            <v/>
          </cell>
          <cell r="Y1000" t="str">
            <v/>
          </cell>
          <cell r="Z1000" t="str">
            <v/>
          </cell>
        </row>
      </sheetData>
      <sheetData sheetId="33">
        <row r="2">
          <cell r="AC2" t="str">
            <v>2020</v>
          </cell>
          <cell r="AD2"/>
          <cell r="AE2"/>
          <cell r="AF2"/>
          <cell r="AG2"/>
          <cell r="AH2"/>
        </row>
        <row r="3">
          <cell r="Y3" t="str">
            <v xml:space="preserve">36 </v>
          </cell>
          <cell r="Z3" t="str">
            <v>100</v>
          </cell>
          <cell r="AC3">
            <v>2513098</v>
          </cell>
          <cell r="AD3"/>
          <cell r="AE3"/>
          <cell r="AF3"/>
          <cell r="AG3"/>
          <cell r="AH3"/>
        </row>
        <row r="4">
          <cell r="Y4" t="str">
            <v xml:space="preserve">51 </v>
          </cell>
          <cell r="Z4" t="str">
            <v>100</v>
          </cell>
          <cell r="AC4">
            <v>15000</v>
          </cell>
          <cell r="AD4"/>
          <cell r="AE4"/>
          <cell r="AF4"/>
          <cell r="AG4"/>
          <cell r="AH4"/>
        </row>
        <row r="5">
          <cell r="Y5" t="str">
            <v xml:space="preserve">52 </v>
          </cell>
          <cell r="Z5" t="str">
            <v>100</v>
          </cell>
          <cell r="AC5">
            <v>49600</v>
          </cell>
          <cell r="AD5"/>
          <cell r="AE5"/>
          <cell r="AF5"/>
          <cell r="AG5"/>
          <cell r="AH5"/>
        </row>
        <row r="6">
          <cell r="Y6" t="str">
            <v xml:space="preserve">36 </v>
          </cell>
          <cell r="Z6" t="str">
            <v>100</v>
          </cell>
          <cell r="AC6">
            <v>101375</v>
          </cell>
          <cell r="AD6"/>
          <cell r="AE6"/>
          <cell r="AF6"/>
          <cell r="AG6"/>
          <cell r="AH6"/>
        </row>
        <row r="7">
          <cell r="Y7" t="str">
            <v xml:space="preserve">51 </v>
          </cell>
          <cell r="Z7" t="str">
            <v>100</v>
          </cell>
          <cell r="AC7">
            <v>0</v>
          </cell>
          <cell r="AD7"/>
          <cell r="AE7"/>
          <cell r="AF7"/>
          <cell r="AG7"/>
          <cell r="AH7"/>
        </row>
        <row r="8">
          <cell r="Y8" t="str">
            <v xml:space="preserve">52 </v>
          </cell>
          <cell r="Z8" t="str">
            <v>100</v>
          </cell>
          <cell r="AC8">
            <v>4657</v>
          </cell>
          <cell r="AD8"/>
          <cell r="AE8"/>
          <cell r="AF8"/>
          <cell r="AG8"/>
          <cell r="AH8"/>
        </row>
        <row r="9">
          <cell r="Y9" t="str">
            <v xml:space="preserve">81 </v>
          </cell>
          <cell r="Z9" t="str">
            <v>100</v>
          </cell>
          <cell r="AC9">
            <v>550000</v>
          </cell>
          <cell r="AD9"/>
          <cell r="AE9"/>
          <cell r="AF9"/>
          <cell r="AG9"/>
          <cell r="AH9"/>
        </row>
        <row r="10">
          <cell r="Y10" t="str">
            <v xml:space="preserve">11 </v>
          </cell>
          <cell r="Z10" t="str">
            <v>199</v>
          </cell>
          <cell r="AC10">
            <v>63352282</v>
          </cell>
          <cell r="AD10"/>
          <cell r="AE10"/>
          <cell r="AF10"/>
          <cell r="AG10"/>
          <cell r="AH10"/>
        </row>
        <row r="11">
          <cell r="Y11" t="str">
            <v xml:space="preserve">12 </v>
          </cell>
          <cell r="Z11" t="str">
            <v>199</v>
          </cell>
          <cell r="AC11">
            <v>1284162</v>
          </cell>
          <cell r="AD11"/>
          <cell r="AE11"/>
          <cell r="AF11"/>
          <cell r="AG11"/>
          <cell r="AH11"/>
        </row>
        <row r="12">
          <cell r="Y12" t="str">
            <v xml:space="preserve">13 </v>
          </cell>
          <cell r="Z12" t="str">
            <v>199</v>
          </cell>
          <cell r="AC12">
            <v>1589208</v>
          </cell>
          <cell r="AD12"/>
          <cell r="AE12"/>
          <cell r="AF12"/>
          <cell r="AG12"/>
          <cell r="AH12"/>
        </row>
        <row r="13">
          <cell r="Y13" t="str">
            <v xml:space="preserve">21 </v>
          </cell>
          <cell r="Z13" t="str">
            <v>199</v>
          </cell>
          <cell r="AC13">
            <v>1690027</v>
          </cell>
          <cell r="AD13"/>
          <cell r="AE13"/>
          <cell r="AF13"/>
          <cell r="AG13"/>
          <cell r="AH13"/>
        </row>
        <row r="14">
          <cell r="Y14" t="str">
            <v xml:space="preserve">23 </v>
          </cell>
          <cell r="Z14" t="str">
            <v>199</v>
          </cell>
          <cell r="AC14">
            <v>6986119</v>
          </cell>
          <cell r="AD14"/>
          <cell r="AE14"/>
          <cell r="AF14"/>
          <cell r="AG14"/>
          <cell r="AH14"/>
        </row>
        <row r="15">
          <cell r="Y15" t="str">
            <v xml:space="preserve">31 </v>
          </cell>
          <cell r="Z15" t="str">
            <v>199</v>
          </cell>
          <cell r="AC15">
            <v>4153705</v>
          </cell>
          <cell r="AD15"/>
          <cell r="AE15"/>
          <cell r="AF15"/>
          <cell r="AG15"/>
          <cell r="AH15"/>
        </row>
        <row r="16">
          <cell r="Y16" t="str">
            <v xml:space="preserve">32 </v>
          </cell>
          <cell r="Z16" t="str">
            <v>199</v>
          </cell>
          <cell r="AC16">
            <v>184245</v>
          </cell>
          <cell r="AD16"/>
          <cell r="AE16"/>
          <cell r="AF16"/>
          <cell r="AG16"/>
          <cell r="AH16"/>
        </row>
        <row r="17">
          <cell r="Y17" t="str">
            <v xml:space="preserve">33 </v>
          </cell>
          <cell r="Z17" t="str">
            <v>199</v>
          </cell>
          <cell r="AC17">
            <v>1474084</v>
          </cell>
          <cell r="AD17"/>
          <cell r="AE17"/>
          <cell r="AF17"/>
          <cell r="AG17"/>
          <cell r="AH17"/>
        </row>
        <row r="18">
          <cell r="Y18" t="str">
            <v xml:space="preserve">34 </v>
          </cell>
          <cell r="Z18" t="str">
            <v>199</v>
          </cell>
          <cell r="AC18">
            <v>3078203</v>
          </cell>
          <cell r="AD18"/>
          <cell r="AE18"/>
          <cell r="AF18"/>
          <cell r="AG18"/>
          <cell r="AH18"/>
        </row>
        <row r="19">
          <cell r="Y19" t="str">
            <v xml:space="preserve">35 </v>
          </cell>
          <cell r="Z19" t="str">
            <v>199</v>
          </cell>
          <cell r="AC19">
            <v>79344</v>
          </cell>
          <cell r="AD19"/>
          <cell r="AE19"/>
          <cell r="AF19"/>
          <cell r="AG19"/>
          <cell r="AH19"/>
        </row>
        <row r="20">
          <cell r="Y20" t="str">
            <v xml:space="preserve">36 </v>
          </cell>
          <cell r="Z20" t="str">
            <v>199</v>
          </cell>
          <cell r="AC20">
            <v>1014817</v>
          </cell>
          <cell r="AD20"/>
          <cell r="AE20"/>
          <cell r="AF20"/>
          <cell r="AG20"/>
          <cell r="AH20"/>
        </row>
        <row r="21">
          <cell r="Y21" t="str">
            <v xml:space="preserve">41 </v>
          </cell>
          <cell r="Z21" t="str">
            <v>199</v>
          </cell>
          <cell r="AC21">
            <v>3087982</v>
          </cell>
          <cell r="AD21"/>
          <cell r="AE21"/>
          <cell r="AF21"/>
          <cell r="AG21"/>
          <cell r="AH21"/>
        </row>
        <row r="22">
          <cell r="Y22" t="str">
            <v xml:space="preserve">51 </v>
          </cell>
          <cell r="Z22" t="str">
            <v>199</v>
          </cell>
          <cell r="AC22">
            <v>10709921</v>
          </cell>
          <cell r="AD22"/>
          <cell r="AE22"/>
          <cell r="AF22"/>
          <cell r="AG22"/>
          <cell r="AH22"/>
        </row>
        <row r="23">
          <cell r="Y23" t="str">
            <v xml:space="preserve">52 </v>
          </cell>
          <cell r="Z23" t="str">
            <v>199</v>
          </cell>
          <cell r="AC23">
            <v>596538</v>
          </cell>
          <cell r="AD23"/>
          <cell r="AE23"/>
          <cell r="AF23"/>
          <cell r="AG23"/>
          <cell r="AH23"/>
        </row>
        <row r="24">
          <cell r="Y24" t="str">
            <v xml:space="preserve">53 </v>
          </cell>
          <cell r="Z24" t="str">
            <v>199</v>
          </cell>
          <cell r="AC24">
            <v>3183728</v>
          </cell>
          <cell r="AD24"/>
          <cell r="AE24"/>
          <cell r="AF24"/>
          <cell r="AG24"/>
          <cell r="AH24"/>
        </row>
        <row r="25">
          <cell r="Y25" t="str">
            <v xml:space="preserve">61 </v>
          </cell>
          <cell r="Z25" t="str">
            <v>199</v>
          </cell>
          <cell r="AC25">
            <v>68459</v>
          </cell>
          <cell r="AD25"/>
          <cell r="AE25"/>
          <cell r="AF25"/>
          <cell r="AG25"/>
          <cell r="AH25"/>
        </row>
        <row r="26">
          <cell r="Y26" t="str">
            <v xml:space="preserve">71 </v>
          </cell>
          <cell r="Z26" t="str">
            <v>199</v>
          </cell>
          <cell r="AC26">
            <v>112408</v>
          </cell>
          <cell r="AD26"/>
          <cell r="AE26"/>
          <cell r="AF26"/>
          <cell r="AG26"/>
          <cell r="AH26"/>
        </row>
        <row r="27">
          <cell r="Y27" t="str">
            <v xml:space="preserve">81 </v>
          </cell>
          <cell r="Z27" t="str">
            <v>199</v>
          </cell>
          <cell r="AC27">
            <v>0</v>
          </cell>
          <cell r="AD27"/>
          <cell r="AE27"/>
          <cell r="AF27"/>
          <cell r="AG27"/>
          <cell r="AH27"/>
        </row>
        <row r="28">
          <cell r="Y28" t="str">
            <v xml:space="preserve">95 </v>
          </cell>
          <cell r="Z28" t="str">
            <v>199</v>
          </cell>
          <cell r="AC28">
            <v>3500</v>
          </cell>
          <cell r="AD28"/>
          <cell r="AE28"/>
          <cell r="AF28"/>
          <cell r="AG28"/>
          <cell r="AH28"/>
        </row>
        <row r="29">
          <cell r="Y29" t="str">
            <v xml:space="preserve">99 </v>
          </cell>
          <cell r="Z29" t="str">
            <v>199</v>
          </cell>
          <cell r="AC29">
            <v>807000</v>
          </cell>
          <cell r="AD29"/>
          <cell r="AE29"/>
          <cell r="AF29"/>
          <cell r="AG29"/>
          <cell r="AH29"/>
        </row>
        <row r="30">
          <cell r="Y30" t="str">
            <v xml:space="preserve">11 </v>
          </cell>
          <cell r="Z30" t="str">
            <v>900</v>
          </cell>
          <cell r="AC30">
            <v>0</v>
          </cell>
          <cell r="AD30"/>
          <cell r="AE30"/>
          <cell r="AF30"/>
          <cell r="AG30"/>
          <cell r="AH30"/>
        </row>
        <row r="31">
          <cell r="Y31" t="str">
            <v xml:space="preserve">12 </v>
          </cell>
          <cell r="Z31" t="str">
            <v>900</v>
          </cell>
          <cell r="AC31">
            <v>0</v>
          </cell>
          <cell r="AD31"/>
          <cell r="AE31"/>
          <cell r="AF31"/>
          <cell r="AG31"/>
          <cell r="AH31"/>
        </row>
        <row r="32">
          <cell r="Y32" t="str">
            <v xml:space="preserve">13 </v>
          </cell>
          <cell r="Z32" t="str">
            <v>900</v>
          </cell>
          <cell r="AC32">
            <v>0</v>
          </cell>
          <cell r="AD32"/>
          <cell r="AE32"/>
          <cell r="AF32"/>
          <cell r="AG32"/>
          <cell r="AH32"/>
        </row>
        <row r="33">
          <cell r="Y33" t="str">
            <v xml:space="preserve">23 </v>
          </cell>
          <cell r="Z33" t="str">
            <v>900</v>
          </cell>
          <cell r="AC33">
            <v>0</v>
          </cell>
          <cell r="AD33"/>
          <cell r="AE33"/>
          <cell r="AF33"/>
          <cell r="AG33"/>
          <cell r="AH33"/>
        </row>
        <row r="34">
          <cell r="Y34" t="str">
            <v xml:space="preserve">31 </v>
          </cell>
          <cell r="Z34" t="str">
            <v>900</v>
          </cell>
          <cell r="AC34">
            <v>0</v>
          </cell>
          <cell r="AD34"/>
          <cell r="AE34"/>
          <cell r="AF34"/>
          <cell r="AG34"/>
          <cell r="AH34"/>
        </row>
        <row r="35">
          <cell r="Y35" t="str">
            <v xml:space="preserve">32 </v>
          </cell>
          <cell r="Z35" t="str">
            <v>900</v>
          </cell>
          <cell r="AC35">
            <v>0</v>
          </cell>
          <cell r="AD35"/>
          <cell r="AE35"/>
          <cell r="AF35"/>
          <cell r="AG35"/>
          <cell r="AH35"/>
        </row>
        <row r="36">
          <cell r="Y36" t="str">
            <v xml:space="preserve">61 </v>
          </cell>
          <cell r="Z36" t="str">
            <v>900</v>
          </cell>
          <cell r="AC36">
            <v>0</v>
          </cell>
          <cell r="AD36"/>
          <cell r="AE36"/>
          <cell r="AF36"/>
          <cell r="AG36"/>
          <cell r="AH36"/>
        </row>
        <row r="37">
          <cell r="Y37" t="str">
            <v xml:space="preserve">11 </v>
          </cell>
          <cell r="Z37" t="str">
            <v>900</v>
          </cell>
          <cell r="AC37">
            <v>0</v>
          </cell>
          <cell r="AD37"/>
          <cell r="AE37"/>
          <cell r="AF37"/>
          <cell r="AG37"/>
          <cell r="AH37"/>
        </row>
        <row r="38">
          <cell r="Y38" t="str">
            <v xml:space="preserve">13 </v>
          </cell>
          <cell r="Z38" t="str">
            <v>900</v>
          </cell>
          <cell r="AC38">
            <v>0</v>
          </cell>
          <cell r="AD38"/>
          <cell r="AE38"/>
          <cell r="AF38"/>
          <cell r="AG38"/>
          <cell r="AH38"/>
        </row>
        <row r="39">
          <cell r="Y39" t="str">
            <v xml:space="preserve">21 </v>
          </cell>
          <cell r="Z39" t="str">
            <v>900</v>
          </cell>
          <cell r="AC39">
            <v>0</v>
          </cell>
          <cell r="AD39"/>
          <cell r="AE39"/>
          <cell r="AF39"/>
          <cell r="AG39"/>
          <cell r="AH39"/>
        </row>
        <row r="40">
          <cell r="Y40" t="str">
            <v xml:space="preserve">31 </v>
          </cell>
          <cell r="Z40" t="str">
            <v>900</v>
          </cell>
          <cell r="AC40">
            <v>0</v>
          </cell>
          <cell r="AD40"/>
          <cell r="AE40"/>
          <cell r="AF40"/>
          <cell r="AG40"/>
          <cell r="AH40"/>
        </row>
        <row r="41">
          <cell r="Y41" t="str">
            <v xml:space="preserve">41 </v>
          </cell>
          <cell r="Z41" t="str">
            <v>900</v>
          </cell>
          <cell r="AC41">
            <v>0</v>
          </cell>
          <cell r="AD41"/>
          <cell r="AE41"/>
          <cell r="AF41"/>
          <cell r="AG41"/>
          <cell r="AH41"/>
        </row>
        <row r="42">
          <cell r="Y42" t="str">
            <v xml:space="preserve">61 </v>
          </cell>
          <cell r="Z42" t="str">
            <v>900</v>
          </cell>
          <cell r="AC42">
            <v>0</v>
          </cell>
          <cell r="AD42"/>
          <cell r="AE42"/>
          <cell r="AF42"/>
          <cell r="AG42"/>
          <cell r="AH42"/>
        </row>
        <row r="43">
          <cell r="Y43" t="str">
            <v xml:space="preserve">93 </v>
          </cell>
          <cell r="Z43" t="str">
            <v>900</v>
          </cell>
          <cell r="AC43">
            <v>0</v>
          </cell>
          <cell r="AD43"/>
          <cell r="AE43"/>
          <cell r="AF43"/>
          <cell r="AG43"/>
          <cell r="AH43"/>
        </row>
        <row r="44">
          <cell r="Y44" t="str">
            <v xml:space="preserve">11 </v>
          </cell>
          <cell r="Z44" t="str">
            <v>900</v>
          </cell>
          <cell r="AC44">
            <v>0</v>
          </cell>
          <cell r="AD44"/>
          <cell r="AE44"/>
          <cell r="AF44"/>
          <cell r="AG44"/>
          <cell r="AH44"/>
        </row>
        <row r="45">
          <cell r="Y45" t="str">
            <v xml:space="preserve">13 </v>
          </cell>
          <cell r="Z45" t="str">
            <v>900</v>
          </cell>
          <cell r="AC45">
            <v>0</v>
          </cell>
          <cell r="AD45"/>
          <cell r="AE45"/>
          <cell r="AF45"/>
          <cell r="AG45"/>
          <cell r="AH45"/>
        </row>
        <row r="46">
          <cell r="Y46" t="str">
            <v xml:space="preserve">35 </v>
          </cell>
          <cell r="Z46" t="str">
            <v>240</v>
          </cell>
          <cell r="AC46">
            <v>6426358</v>
          </cell>
          <cell r="AD46"/>
          <cell r="AE46"/>
          <cell r="AF46"/>
          <cell r="AG46"/>
          <cell r="AH46"/>
        </row>
        <row r="47">
          <cell r="Y47" t="str">
            <v xml:space="preserve">51 </v>
          </cell>
          <cell r="Z47" t="str">
            <v>240</v>
          </cell>
          <cell r="AC47">
            <v>35000</v>
          </cell>
          <cell r="AD47"/>
          <cell r="AE47"/>
          <cell r="AF47"/>
          <cell r="AG47"/>
          <cell r="AH47"/>
        </row>
        <row r="48">
          <cell r="Y48" t="str">
            <v xml:space="preserve">11 </v>
          </cell>
          <cell r="Z48" t="str">
            <v>900</v>
          </cell>
          <cell r="AC48">
            <v>0</v>
          </cell>
          <cell r="AD48"/>
          <cell r="AE48"/>
          <cell r="AF48"/>
          <cell r="AG48"/>
          <cell r="AH48"/>
        </row>
        <row r="49">
          <cell r="Y49" t="str">
            <v xml:space="preserve">13 </v>
          </cell>
          <cell r="Z49" t="str">
            <v>900</v>
          </cell>
          <cell r="AC49">
            <v>0</v>
          </cell>
          <cell r="AD49"/>
          <cell r="AE49"/>
          <cell r="AF49"/>
          <cell r="AG49"/>
          <cell r="AH49"/>
        </row>
        <row r="50">
          <cell r="Y50" t="str">
            <v xml:space="preserve">21 </v>
          </cell>
          <cell r="Z50" t="str">
            <v>900</v>
          </cell>
          <cell r="AC50">
            <v>0</v>
          </cell>
          <cell r="AD50"/>
          <cell r="AE50"/>
          <cell r="AF50"/>
          <cell r="AG50"/>
          <cell r="AH50"/>
        </row>
        <row r="51">
          <cell r="Y51" t="str">
            <v xml:space="preserve">23 </v>
          </cell>
          <cell r="Z51" t="str">
            <v>900</v>
          </cell>
          <cell r="AC51">
            <v>0</v>
          </cell>
          <cell r="AD51"/>
          <cell r="AE51"/>
          <cell r="AF51"/>
          <cell r="AG51"/>
          <cell r="AH51"/>
        </row>
        <row r="52">
          <cell r="Y52" t="str">
            <v xml:space="preserve">11 </v>
          </cell>
          <cell r="Z52" t="str">
            <v>900</v>
          </cell>
          <cell r="AC52">
            <v>0</v>
          </cell>
          <cell r="AD52"/>
          <cell r="AE52"/>
          <cell r="AF52"/>
          <cell r="AG52"/>
          <cell r="AH52"/>
        </row>
        <row r="53">
          <cell r="Y53" t="str">
            <v xml:space="preserve">13 </v>
          </cell>
          <cell r="Z53" t="str">
            <v>900</v>
          </cell>
          <cell r="AC53">
            <v>0</v>
          </cell>
          <cell r="AD53"/>
          <cell r="AE53"/>
          <cell r="AF53"/>
          <cell r="AG53"/>
          <cell r="AH53"/>
        </row>
        <row r="54">
          <cell r="Y54" t="str">
            <v xml:space="preserve">31 </v>
          </cell>
          <cell r="Z54" t="str">
            <v>900</v>
          </cell>
          <cell r="AC54">
            <v>0</v>
          </cell>
          <cell r="AD54"/>
          <cell r="AE54"/>
          <cell r="AF54"/>
          <cell r="AG54"/>
          <cell r="AH54"/>
        </row>
        <row r="55">
          <cell r="Y55" t="str">
            <v xml:space="preserve">11 </v>
          </cell>
          <cell r="Z55" t="str">
            <v>900</v>
          </cell>
          <cell r="AC55">
            <v>0</v>
          </cell>
          <cell r="AD55"/>
          <cell r="AE55"/>
          <cell r="AF55"/>
          <cell r="AG55"/>
          <cell r="AH55"/>
        </row>
        <row r="56">
          <cell r="Y56" t="str">
            <v xml:space="preserve">13 </v>
          </cell>
          <cell r="Z56" t="str">
            <v>900</v>
          </cell>
          <cell r="AC56">
            <v>0</v>
          </cell>
          <cell r="AD56"/>
          <cell r="AE56"/>
          <cell r="AF56"/>
          <cell r="AG56"/>
          <cell r="AH56"/>
        </row>
        <row r="57">
          <cell r="Y57" t="str">
            <v xml:space="preserve">23 </v>
          </cell>
          <cell r="Z57" t="str">
            <v>900</v>
          </cell>
          <cell r="AC57">
            <v>0</v>
          </cell>
          <cell r="AD57"/>
          <cell r="AE57"/>
          <cell r="AF57"/>
          <cell r="AG57"/>
          <cell r="AH57"/>
        </row>
        <row r="58">
          <cell r="Y58" t="str">
            <v xml:space="preserve">31 </v>
          </cell>
          <cell r="Z58" t="str">
            <v>900</v>
          </cell>
          <cell r="AC58">
            <v>0</v>
          </cell>
          <cell r="AD58"/>
          <cell r="AE58"/>
          <cell r="AF58"/>
          <cell r="AG58"/>
          <cell r="AH58"/>
        </row>
        <row r="59">
          <cell r="Y59" t="str">
            <v xml:space="preserve">11 </v>
          </cell>
          <cell r="Z59" t="str">
            <v>900</v>
          </cell>
          <cell r="AC59">
            <v>0</v>
          </cell>
          <cell r="AD59"/>
          <cell r="AE59"/>
          <cell r="AF59"/>
          <cell r="AG59"/>
          <cell r="AH59"/>
        </row>
        <row r="60">
          <cell r="Y60" t="str">
            <v xml:space="preserve">13 </v>
          </cell>
          <cell r="Z60" t="str">
            <v>900</v>
          </cell>
          <cell r="AC60">
            <v>0</v>
          </cell>
          <cell r="AD60"/>
          <cell r="AE60"/>
          <cell r="AF60"/>
          <cell r="AG60"/>
          <cell r="AH60"/>
        </row>
        <row r="61">
          <cell r="Y61" t="str">
            <v xml:space="preserve">11 </v>
          </cell>
          <cell r="Z61" t="str">
            <v>900</v>
          </cell>
          <cell r="AC61">
            <v>0</v>
          </cell>
          <cell r="AD61"/>
          <cell r="AE61"/>
          <cell r="AF61"/>
          <cell r="AG61"/>
          <cell r="AH61"/>
        </row>
        <row r="62">
          <cell r="Y62" t="str">
            <v xml:space="preserve">13 </v>
          </cell>
          <cell r="Z62" t="str">
            <v>900</v>
          </cell>
          <cell r="AC62">
            <v>0</v>
          </cell>
          <cell r="AD62"/>
          <cell r="AE62"/>
          <cell r="AF62"/>
          <cell r="AG62"/>
          <cell r="AH62"/>
        </row>
        <row r="63">
          <cell r="Y63" t="str">
            <v xml:space="preserve">11 </v>
          </cell>
          <cell r="Z63" t="str">
            <v>900</v>
          </cell>
          <cell r="AC63">
            <v>0</v>
          </cell>
          <cell r="AD63"/>
          <cell r="AE63"/>
          <cell r="AF63"/>
          <cell r="AG63"/>
          <cell r="AH63"/>
        </row>
        <row r="64">
          <cell r="Y64" t="str">
            <v xml:space="preserve">12 </v>
          </cell>
          <cell r="Z64" t="str">
            <v>900</v>
          </cell>
          <cell r="AC64">
            <v>0</v>
          </cell>
          <cell r="AD64"/>
          <cell r="AE64"/>
          <cell r="AF64"/>
          <cell r="AG64"/>
          <cell r="AH64"/>
        </row>
        <row r="65">
          <cell r="Y65" t="str">
            <v xml:space="preserve">13 </v>
          </cell>
          <cell r="Z65" t="str">
            <v>900</v>
          </cell>
          <cell r="AC65">
            <v>0</v>
          </cell>
          <cell r="AD65"/>
          <cell r="AE65"/>
          <cell r="AF65"/>
          <cell r="AG65"/>
          <cell r="AH65"/>
        </row>
        <row r="66">
          <cell r="Y66" t="str">
            <v xml:space="preserve">21 </v>
          </cell>
          <cell r="Z66" t="str">
            <v>900</v>
          </cell>
          <cell r="AC66">
            <v>0</v>
          </cell>
          <cell r="AD66"/>
          <cell r="AE66"/>
          <cell r="AF66"/>
          <cell r="AG66"/>
          <cell r="AH66"/>
        </row>
        <row r="67">
          <cell r="Y67" t="str">
            <v xml:space="preserve">23 </v>
          </cell>
          <cell r="Z67" t="str">
            <v>900</v>
          </cell>
          <cell r="AC67">
            <v>0</v>
          </cell>
          <cell r="AD67"/>
          <cell r="AE67"/>
          <cell r="AF67"/>
          <cell r="AG67"/>
          <cell r="AH67"/>
        </row>
        <row r="68">
          <cell r="Y68" t="str">
            <v xml:space="preserve">31 </v>
          </cell>
          <cell r="Z68" t="str">
            <v>900</v>
          </cell>
          <cell r="AC68">
            <v>0</v>
          </cell>
          <cell r="AD68"/>
          <cell r="AE68"/>
          <cell r="AF68"/>
          <cell r="AG68"/>
          <cell r="AH68"/>
        </row>
        <row r="69">
          <cell r="Y69" t="str">
            <v xml:space="preserve">33 </v>
          </cell>
          <cell r="Z69" t="str">
            <v>900</v>
          </cell>
          <cell r="AC69">
            <v>0</v>
          </cell>
          <cell r="AD69"/>
          <cell r="AE69"/>
          <cell r="AF69"/>
          <cell r="AG69"/>
          <cell r="AH69"/>
        </row>
        <row r="70">
          <cell r="Y70" t="str">
            <v xml:space="preserve">36 </v>
          </cell>
          <cell r="Z70" t="str">
            <v>900</v>
          </cell>
          <cell r="AC70">
            <v>0</v>
          </cell>
          <cell r="AD70"/>
          <cell r="AE70"/>
          <cell r="AF70"/>
          <cell r="AG70"/>
          <cell r="AH70"/>
        </row>
        <row r="71">
          <cell r="Y71" t="str">
            <v xml:space="preserve">41 </v>
          </cell>
          <cell r="Z71" t="str">
            <v>900</v>
          </cell>
          <cell r="AC71">
            <v>0</v>
          </cell>
          <cell r="AD71"/>
          <cell r="AE71"/>
          <cell r="AF71"/>
          <cell r="AG71"/>
          <cell r="AH71"/>
        </row>
        <row r="72">
          <cell r="Y72" t="str">
            <v xml:space="preserve">51 </v>
          </cell>
          <cell r="Z72" t="str">
            <v>900</v>
          </cell>
          <cell r="AC72">
            <v>0</v>
          </cell>
          <cell r="AD72"/>
          <cell r="AE72"/>
          <cell r="AF72"/>
          <cell r="AG72"/>
          <cell r="AH72"/>
        </row>
        <row r="73">
          <cell r="Y73" t="str">
            <v xml:space="preserve">52 </v>
          </cell>
          <cell r="Z73" t="str">
            <v>900</v>
          </cell>
          <cell r="AC73">
            <v>0</v>
          </cell>
          <cell r="AD73"/>
          <cell r="AE73"/>
          <cell r="AF73"/>
          <cell r="AG73"/>
          <cell r="AH73"/>
        </row>
        <row r="74">
          <cell r="Y74" t="str">
            <v xml:space="preserve">61 </v>
          </cell>
          <cell r="Z74" t="str">
            <v>900</v>
          </cell>
          <cell r="AC74">
            <v>0</v>
          </cell>
          <cell r="AD74"/>
          <cell r="AE74"/>
          <cell r="AF74"/>
          <cell r="AG74"/>
          <cell r="AH74"/>
        </row>
        <row r="75">
          <cell r="Y75" t="str">
            <v xml:space="preserve">00 </v>
          </cell>
          <cell r="Z75" t="str">
            <v>500</v>
          </cell>
          <cell r="AC75">
            <v>0</v>
          </cell>
          <cell r="AD75"/>
          <cell r="AE75"/>
          <cell r="AF75"/>
          <cell r="AG75"/>
          <cell r="AH75"/>
        </row>
        <row r="76">
          <cell r="Y76" t="str">
            <v xml:space="preserve">71 </v>
          </cell>
          <cell r="Z76" t="str">
            <v>500</v>
          </cell>
          <cell r="AC76">
            <v>29472816</v>
          </cell>
          <cell r="AD76"/>
          <cell r="AE76"/>
          <cell r="AF76"/>
          <cell r="AG76"/>
          <cell r="AH76"/>
        </row>
        <row r="77">
          <cell r="Y77" t="str">
            <v xml:space="preserve">72 </v>
          </cell>
          <cell r="Z77" t="str">
            <v>500</v>
          </cell>
          <cell r="AC77">
            <v>0</v>
          </cell>
          <cell r="AD77"/>
          <cell r="AE77"/>
          <cell r="AF77"/>
          <cell r="AG77"/>
          <cell r="AH77"/>
        </row>
        <row r="78">
          <cell r="Y78" t="str">
            <v xml:space="preserve">73 </v>
          </cell>
          <cell r="Z78" t="str">
            <v>500</v>
          </cell>
          <cell r="AC78">
            <v>0</v>
          </cell>
          <cell r="AD78"/>
          <cell r="AE78"/>
          <cell r="AF78"/>
          <cell r="AG78"/>
          <cell r="AH78"/>
        </row>
        <row r="79">
          <cell r="Y79" t="str">
            <v xml:space="preserve">11 </v>
          </cell>
          <cell r="Z79" t="str">
            <v>600</v>
          </cell>
          <cell r="AC79">
            <v>0</v>
          </cell>
          <cell r="AD79"/>
          <cell r="AE79"/>
          <cell r="AF79"/>
          <cell r="AG79"/>
          <cell r="AH79"/>
        </row>
        <row r="80">
          <cell r="Y80" t="str">
            <v xml:space="preserve">23 </v>
          </cell>
          <cell r="Z80" t="str">
            <v>600</v>
          </cell>
          <cell r="AC80">
            <v>0</v>
          </cell>
          <cell r="AD80"/>
          <cell r="AE80"/>
          <cell r="AF80"/>
          <cell r="AG80"/>
          <cell r="AH80"/>
        </row>
        <row r="81">
          <cell r="Y81" t="str">
            <v xml:space="preserve">33 </v>
          </cell>
          <cell r="Z81" t="str">
            <v>600</v>
          </cell>
          <cell r="AC81">
            <v>0</v>
          </cell>
          <cell r="AD81"/>
          <cell r="AE81"/>
          <cell r="AF81"/>
          <cell r="AG81"/>
          <cell r="AH81"/>
        </row>
        <row r="82">
          <cell r="Y82" t="str">
            <v xml:space="preserve">35 </v>
          </cell>
          <cell r="Z82" t="str">
            <v>600</v>
          </cell>
          <cell r="AC82">
            <v>0</v>
          </cell>
          <cell r="AD82"/>
          <cell r="AE82"/>
          <cell r="AF82"/>
          <cell r="AG82"/>
          <cell r="AH82"/>
        </row>
        <row r="83">
          <cell r="Y83" t="str">
            <v xml:space="preserve">36 </v>
          </cell>
          <cell r="Z83" t="str">
            <v>600</v>
          </cell>
          <cell r="AC83">
            <v>0</v>
          </cell>
          <cell r="AD83"/>
          <cell r="AE83"/>
          <cell r="AF83"/>
          <cell r="AG83"/>
          <cell r="AH83"/>
        </row>
        <row r="84">
          <cell r="Y84" t="str">
            <v xml:space="preserve">51 </v>
          </cell>
          <cell r="Z84" t="str">
            <v>600</v>
          </cell>
          <cell r="AC84">
            <v>0</v>
          </cell>
          <cell r="AD84"/>
          <cell r="AE84"/>
          <cell r="AF84"/>
          <cell r="AG84"/>
          <cell r="AH84"/>
        </row>
        <row r="85">
          <cell r="Y85" t="str">
            <v xml:space="preserve">52 </v>
          </cell>
          <cell r="Z85" t="str">
            <v>600</v>
          </cell>
          <cell r="AC85">
            <v>0</v>
          </cell>
          <cell r="AD85"/>
          <cell r="AE85"/>
          <cell r="AF85"/>
          <cell r="AG85"/>
          <cell r="AH85"/>
        </row>
        <row r="86">
          <cell r="Y86" t="str">
            <v xml:space="preserve">53 </v>
          </cell>
          <cell r="Z86" t="str">
            <v>600</v>
          </cell>
          <cell r="AC86">
            <v>0</v>
          </cell>
          <cell r="AD86"/>
          <cell r="AE86"/>
          <cell r="AF86"/>
          <cell r="AG86"/>
          <cell r="AH86"/>
        </row>
        <row r="87">
          <cell r="Y87" t="str">
            <v xml:space="preserve">81 </v>
          </cell>
          <cell r="Z87" t="str">
            <v>600</v>
          </cell>
          <cell r="AC87">
            <v>0</v>
          </cell>
          <cell r="AD87"/>
          <cell r="AE87"/>
          <cell r="AF87"/>
          <cell r="AG87"/>
          <cell r="AH87"/>
        </row>
        <row r="88">
          <cell r="Y88" t="str">
            <v xml:space="preserve">51 </v>
          </cell>
          <cell r="Z88" t="str">
            <v>600</v>
          </cell>
          <cell r="AC88">
            <v>0</v>
          </cell>
          <cell r="AD88"/>
          <cell r="AE88"/>
          <cell r="AF88"/>
          <cell r="AG88"/>
          <cell r="AH88"/>
        </row>
        <row r="89">
          <cell r="Y89" t="str">
            <v xml:space="preserve">41 </v>
          </cell>
          <cell r="Z89" t="str">
            <v>600</v>
          </cell>
          <cell r="AC89">
            <v>0</v>
          </cell>
          <cell r="AD89"/>
          <cell r="AE89"/>
          <cell r="AF89"/>
          <cell r="AG89"/>
          <cell r="AH89"/>
        </row>
        <row r="90">
          <cell r="Y90" t="str">
            <v xml:space="preserve">33 </v>
          </cell>
          <cell r="Z90" t="str">
            <v>700</v>
          </cell>
          <cell r="AC90">
            <v>0</v>
          </cell>
          <cell r="AD90"/>
          <cell r="AE90"/>
          <cell r="AF90"/>
          <cell r="AG90"/>
          <cell r="AH90"/>
        </row>
        <row r="91">
          <cell r="Y91" t="str">
            <v xml:space="preserve">51 </v>
          </cell>
          <cell r="Z91" t="str">
            <v>700</v>
          </cell>
          <cell r="AC91">
            <v>0</v>
          </cell>
          <cell r="AD91"/>
          <cell r="AE91"/>
          <cell r="AF91"/>
          <cell r="AG91"/>
          <cell r="AH91"/>
        </row>
        <row r="92">
          <cell r="Y92" t="str">
            <v xml:space="preserve">52 </v>
          </cell>
          <cell r="Z92" t="str">
            <v>700</v>
          </cell>
          <cell r="AC92">
            <v>0</v>
          </cell>
          <cell r="AD92"/>
          <cell r="AE92"/>
          <cell r="AF92"/>
          <cell r="AG92"/>
          <cell r="AH92"/>
        </row>
        <row r="93">
          <cell r="Y93" t="str">
            <v xml:space="preserve">61 </v>
          </cell>
          <cell r="Z93" t="str">
            <v>700</v>
          </cell>
          <cell r="AC93">
            <v>0</v>
          </cell>
          <cell r="AD93"/>
          <cell r="AE93"/>
          <cell r="AF93"/>
          <cell r="AG93"/>
          <cell r="AH93"/>
        </row>
        <row r="94">
          <cell r="Y94" t="str">
            <v xml:space="preserve">41 </v>
          </cell>
          <cell r="Z94" t="str">
            <v>700</v>
          </cell>
          <cell r="AC94">
            <v>0</v>
          </cell>
          <cell r="AD94"/>
          <cell r="AE94"/>
          <cell r="AF94"/>
          <cell r="AG94"/>
          <cell r="AH94"/>
        </row>
        <row r="95">
          <cell r="Y95" t="str">
            <v xml:space="preserve">00 </v>
          </cell>
          <cell r="Z95" t="str">
            <v>900</v>
          </cell>
          <cell r="AC95">
            <v>0</v>
          </cell>
          <cell r="AD95"/>
          <cell r="AE95"/>
          <cell r="AF95"/>
          <cell r="AG95"/>
          <cell r="AH95"/>
        </row>
        <row r="96">
          <cell r="Y96" t="str">
            <v xml:space="preserve">00 </v>
          </cell>
          <cell r="Z96" t="str">
            <v>900</v>
          </cell>
          <cell r="AC96">
            <v>0</v>
          </cell>
          <cell r="AD96"/>
          <cell r="AE96"/>
          <cell r="AF96"/>
          <cell r="AG96"/>
          <cell r="AH96"/>
        </row>
        <row r="97">
          <cell r="Y97" t="str">
            <v/>
          </cell>
          <cell r="Z97" t="str">
            <v/>
          </cell>
          <cell r="AC97"/>
          <cell r="AD97"/>
          <cell r="AE97"/>
          <cell r="AF97"/>
          <cell r="AG97"/>
          <cell r="AH97"/>
        </row>
        <row r="98">
          <cell r="Y98" t="str">
            <v/>
          </cell>
          <cell r="Z98" t="str">
            <v/>
          </cell>
          <cell r="AC98"/>
          <cell r="AD98"/>
          <cell r="AE98"/>
          <cell r="AF98"/>
          <cell r="AG98"/>
          <cell r="AH98"/>
        </row>
        <row r="99">
          <cell r="Y99" t="str">
            <v/>
          </cell>
          <cell r="Z99" t="str">
            <v/>
          </cell>
          <cell r="AC99"/>
          <cell r="AD99"/>
          <cell r="AE99"/>
          <cell r="AF99"/>
          <cell r="AG99"/>
          <cell r="AH99"/>
        </row>
        <row r="100">
          <cell r="Y100" t="str">
            <v/>
          </cell>
          <cell r="Z100" t="str">
            <v/>
          </cell>
          <cell r="AC100"/>
          <cell r="AD100"/>
          <cell r="AE100"/>
          <cell r="AF100"/>
          <cell r="AG100"/>
          <cell r="AH100"/>
        </row>
        <row r="101">
          <cell r="Y101" t="str">
            <v/>
          </cell>
          <cell r="Z101" t="str">
            <v/>
          </cell>
          <cell r="AC101"/>
          <cell r="AD101"/>
          <cell r="AE101"/>
          <cell r="AF101"/>
          <cell r="AG101"/>
          <cell r="AH101"/>
        </row>
        <row r="102">
          <cell r="Y102" t="str">
            <v/>
          </cell>
          <cell r="Z102" t="str">
            <v/>
          </cell>
          <cell r="AC102"/>
          <cell r="AD102"/>
          <cell r="AE102"/>
          <cell r="AF102"/>
          <cell r="AG102"/>
          <cell r="AH102"/>
        </row>
        <row r="103">
          <cell r="Y103" t="str">
            <v/>
          </cell>
          <cell r="Z103" t="str">
            <v/>
          </cell>
          <cell r="AC103"/>
          <cell r="AD103"/>
          <cell r="AE103"/>
          <cell r="AF103"/>
          <cell r="AG103"/>
          <cell r="AH103"/>
        </row>
        <row r="104">
          <cell r="Y104" t="str">
            <v/>
          </cell>
          <cell r="Z104" t="str">
            <v/>
          </cell>
          <cell r="AC104"/>
          <cell r="AD104"/>
          <cell r="AE104"/>
          <cell r="AF104"/>
          <cell r="AG104"/>
          <cell r="AH104"/>
        </row>
        <row r="105">
          <cell r="Y105" t="str">
            <v/>
          </cell>
          <cell r="Z105" t="str">
            <v/>
          </cell>
          <cell r="AC105"/>
          <cell r="AD105"/>
          <cell r="AE105"/>
          <cell r="AF105"/>
          <cell r="AG105"/>
          <cell r="AH105"/>
        </row>
        <row r="106">
          <cell r="Y106" t="str">
            <v/>
          </cell>
          <cell r="Z106" t="str">
            <v/>
          </cell>
          <cell r="AC106"/>
          <cell r="AD106"/>
          <cell r="AE106"/>
          <cell r="AF106"/>
          <cell r="AG106"/>
          <cell r="AH106"/>
        </row>
        <row r="107">
          <cell r="Y107" t="str">
            <v/>
          </cell>
          <cell r="Z107" t="str">
            <v/>
          </cell>
          <cell r="AC107"/>
          <cell r="AD107"/>
          <cell r="AE107"/>
          <cell r="AF107"/>
          <cell r="AG107"/>
          <cell r="AH107"/>
        </row>
        <row r="108">
          <cell r="Y108" t="str">
            <v/>
          </cell>
          <cell r="Z108" t="str">
            <v/>
          </cell>
          <cell r="AC108"/>
          <cell r="AD108"/>
          <cell r="AE108"/>
          <cell r="AF108"/>
          <cell r="AG108"/>
          <cell r="AH108"/>
        </row>
        <row r="109">
          <cell r="Y109" t="str">
            <v/>
          </cell>
          <cell r="Z109" t="str">
            <v/>
          </cell>
          <cell r="AC109"/>
          <cell r="AD109"/>
          <cell r="AE109"/>
          <cell r="AF109"/>
          <cell r="AG109"/>
          <cell r="AH109"/>
        </row>
        <row r="110">
          <cell r="Y110" t="str">
            <v/>
          </cell>
          <cell r="Z110" t="str">
            <v/>
          </cell>
          <cell r="AC110"/>
          <cell r="AD110"/>
          <cell r="AE110"/>
          <cell r="AF110"/>
          <cell r="AG110"/>
          <cell r="AH110"/>
        </row>
        <row r="111">
          <cell r="Y111" t="str">
            <v/>
          </cell>
          <cell r="Z111" t="str">
            <v/>
          </cell>
          <cell r="AC111"/>
          <cell r="AD111"/>
          <cell r="AE111"/>
          <cell r="AF111"/>
          <cell r="AG111"/>
          <cell r="AH111"/>
        </row>
        <row r="112">
          <cell r="Y112" t="str">
            <v/>
          </cell>
          <cell r="Z112" t="str">
            <v/>
          </cell>
          <cell r="AC112"/>
          <cell r="AD112"/>
          <cell r="AE112"/>
          <cell r="AF112"/>
          <cell r="AG112"/>
          <cell r="AH112"/>
        </row>
        <row r="113">
          <cell r="Y113" t="str">
            <v/>
          </cell>
          <cell r="Z113" t="str">
            <v/>
          </cell>
          <cell r="AC113"/>
          <cell r="AD113"/>
          <cell r="AE113"/>
          <cell r="AF113"/>
          <cell r="AG113"/>
          <cell r="AH113"/>
        </row>
        <row r="114">
          <cell r="Y114" t="str">
            <v/>
          </cell>
          <cell r="Z114" t="str">
            <v/>
          </cell>
          <cell r="AC114"/>
          <cell r="AD114"/>
          <cell r="AE114"/>
          <cell r="AF114"/>
          <cell r="AG114"/>
          <cell r="AH114"/>
        </row>
        <row r="115">
          <cell r="Y115" t="str">
            <v/>
          </cell>
          <cell r="Z115" t="str">
            <v/>
          </cell>
          <cell r="AC115"/>
          <cell r="AD115"/>
          <cell r="AE115"/>
          <cell r="AF115"/>
          <cell r="AG115"/>
          <cell r="AH115"/>
        </row>
        <row r="116">
          <cell r="Y116" t="str">
            <v/>
          </cell>
          <cell r="Z116" t="str">
            <v/>
          </cell>
          <cell r="AC116"/>
          <cell r="AD116"/>
          <cell r="AE116"/>
          <cell r="AF116"/>
          <cell r="AG116"/>
          <cell r="AH116"/>
        </row>
        <row r="117">
          <cell r="Y117" t="str">
            <v/>
          </cell>
          <cell r="Z117" t="str">
            <v/>
          </cell>
          <cell r="AC117"/>
          <cell r="AD117"/>
          <cell r="AE117"/>
          <cell r="AF117"/>
          <cell r="AG117"/>
          <cell r="AH117"/>
        </row>
        <row r="118">
          <cell r="Y118" t="str">
            <v/>
          </cell>
          <cell r="Z118" t="str">
            <v/>
          </cell>
          <cell r="AC118"/>
          <cell r="AD118"/>
          <cell r="AE118"/>
          <cell r="AF118"/>
          <cell r="AG118"/>
          <cell r="AH118"/>
        </row>
        <row r="119">
          <cell r="Y119" t="str">
            <v/>
          </cell>
          <cell r="Z119" t="str">
            <v/>
          </cell>
          <cell r="AC119"/>
          <cell r="AD119"/>
          <cell r="AE119"/>
          <cell r="AF119"/>
          <cell r="AG119"/>
          <cell r="AH119"/>
        </row>
        <row r="120">
          <cell r="Y120" t="str">
            <v/>
          </cell>
          <cell r="Z120" t="str">
            <v/>
          </cell>
          <cell r="AC120"/>
          <cell r="AD120"/>
          <cell r="AE120"/>
          <cell r="AF120"/>
          <cell r="AG120"/>
          <cell r="AH120"/>
        </row>
        <row r="121">
          <cell r="Y121" t="str">
            <v/>
          </cell>
          <cell r="Z121" t="str">
            <v/>
          </cell>
          <cell r="AC121"/>
          <cell r="AD121"/>
          <cell r="AE121"/>
          <cell r="AF121"/>
          <cell r="AG121"/>
          <cell r="AH121"/>
        </row>
        <row r="122">
          <cell r="Y122" t="str">
            <v/>
          </cell>
          <cell r="Z122" t="str">
            <v/>
          </cell>
          <cell r="AC122"/>
          <cell r="AD122"/>
          <cell r="AE122"/>
          <cell r="AF122"/>
          <cell r="AG122"/>
          <cell r="AH122"/>
        </row>
        <row r="123">
          <cell r="Y123" t="str">
            <v/>
          </cell>
          <cell r="Z123" t="str">
            <v/>
          </cell>
          <cell r="AC123"/>
          <cell r="AD123"/>
          <cell r="AE123"/>
          <cell r="AF123"/>
          <cell r="AG123"/>
          <cell r="AH123"/>
        </row>
        <row r="124">
          <cell r="Y124" t="str">
            <v/>
          </cell>
          <cell r="Z124" t="str">
            <v/>
          </cell>
          <cell r="AC124"/>
          <cell r="AD124"/>
          <cell r="AE124"/>
          <cell r="AF124"/>
          <cell r="AG124"/>
          <cell r="AH124"/>
        </row>
        <row r="125">
          <cell r="Y125" t="str">
            <v/>
          </cell>
          <cell r="Z125" t="str">
            <v/>
          </cell>
          <cell r="AC125"/>
          <cell r="AD125"/>
          <cell r="AE125"/>
          <cell r="AF125"/>
          <cell r="AG125"/>
          <cell r="AH125"/>
        </row>
        <row r="126">
          <cell r="Y126" t="str">
            <v/>
          </cell>
          <cell r="Z126" t="str">
            <v/>
          </cell>
          <cell r="AC126"/>
          <cell r="AD126"/>
          <cell r="AE126"/>
          <cell r="AF126"/>
          <cell r="AG126"/>
          <cell r="AH126"/>
        </row>
        <row r="127">
          <cell r="Y127" t="str">
            <v/>
          </cell>
          <cell r="Z127" t="str">
            <v/>
          </cell>
          <cell r="AC127"/>
          <cell r="AD127"/>
          <cell r="AE127"/>
          <cell r="AF127"/>
          <cell r="AG127"/>
          <cell r="AH127"/>
        </row>
        <row r="128">
          <cell r="Y128" t="str">
            <v/>
          </cell>
          <cell r="Z128" t="str">
            <v/>
          </cell>
          <cell r="AC128"/>
          <cell r="AD128"/>
          <cell r="AE128"/>
          <cell r="AF128"/>
          <cell r="AG128"/>
          <cell r="AH128"/>
        </row>
        <row r="129">
          <cell r="Y129" t="str">
            <v/>
          </cell>
          <cell r="Z129" t="str">
            <v/>
          </cell>
          <cell r="AC129"/>
          <cell r="AD129"/>
          <cell r="AE129"/>
          <cell r="AF129"/>
          <cell r="AG129"/>
          <cell r="AH129"/>
        </row>
        <row r="130">
          <cell r="Y130" t="str">
            <v/>
          </cell>
          <cell r="Z130" t="str">
            <v/>
          </cell>
          <cell r="AC130"/>
          <cell r="AD130"/>
          <cell r="AE130"/>
          <cell r="AF130"/>
          <cell r="AG130"/>
          <cell r="AH130"/>
        </row>
        <row r="131">
          <cell r="Y131" t="str">
            <v/>
          </cell>
          <cell r="Z131" t="str">
            <v/>
          </cell>
          <cell r="AC131"/>
          <cell r="AD131"/>
          <cell r="AE131"/>
          <cell r="AF131"/>
          <cell r="AG131"/>
          <cell r="AH131"/>
        </row>
        <row r="132">
          <cell r="Y132" t="str">
            <v/>
          </cell>
          <cell r="Z132" t="str">
            <v/>
          </cell>
          <cell r="AC132"/>
          <cell r="AD132"/>
          <cell r="AE132"/>
          <cell r="AF132"/>
          <cell r="AG132"/>
          <cell r="AH132"/>
        </row>
        <row r="133">
          <cell r="Y133" t="str">
            <v/>
          </cell>
          <cell r="Z133" t="str">
            <v/>
          </cell>
          <cell r="AC133"/>
          <cell r="AD133"/>
          <cell r="AE133"/>
          <cell r="AF133"/>
          <cell r="AG133"/>
          <cell r="AH133"/>
        </row>
        <row r="134">
          <cell r="Y134" t="str">
            <v/>
          </cell>
          <cell r="Z134" t="str">
            <v/>
          </cell>
          <cell r="AC134"/>
          <cell r="AD134"/>
          <cell r="AE134"/>
          <cell r="AF134"/>
          <cell r="AG134"/>
          <cell r="AH134"/>
        </row>
        <row r="135">
          <cell r="Y135" t="str">
            <v/>
          </cell>
          <cell r="Z135" t="str">
            <v/>
          </cell>
          <cell r="AC135"/>
          <cell r="AD135"/>
          <cell r="AE135"/>
          <cell r="AF135"/>
          <cell r="AG135"/>
          <cell r="AH135"/>
        </row>
        <row r="136">
          <cell r="Y136" t="str">
            <v/>
          </cell>
          <cell r="Z136" t="str">
            <v/>
          </cell>
          <cell r="AC136"/>
          <cell r="AD136"/>
          <cell r="AE136"/>
          <cell r="AF136"/>
          <cell r="AG136"/>
          <cell r="AH136"/>
        </row>
        <row r="137">
          <cell r="Y137" t="str">
            <v/>
          </cell>
          <cell r="Z137" t="str">
            <v/>
          </cell>
          <cell r="AC137"/>
          <cell r="AD137"/>
          <cell r="AE137"/>
          <cell r="AF137"/>
          <cell r="AG137"/>
          <cell r="AH137"/>
        </row>
        <row r="138">
          <cell r="Y138" t="str">
            <v/>
          </cell>
          <cell r="Z138" t="str">
            <v/>
          </cell>
          <cell r="AC138"/>
          <cell r="AD138"/>
          <cell r="AE138"/>
          <cell r="AF138"/>
          <cell r="AG138"/>
          <cell r="AH138"/>
        </row>
        <row r="139">
          <cell r="Y139" t="str">
            <v/>
          </cell>
          <cell r="Z139" t="str">
            <v/>
          </cell>
          <cell r="AC139"/>
          <cell r="AD139"/>
          <cell r="AE139"/>
          <cell r="AF139"/>
          <cell r="AG139"/>
          <cell r="AH139"/>
        </row>
        <row r="140">
          <cell r="Y140" t="str">
            <v/>
          </cell>
          <cell r="Z140" t="str">
            <v/>
          </cell>
          <cell r="AC140"/>
          <cell r="AD140"/>
          <cell r="AE140"/>
          <cell r="AF140"/>
          <cell r="AG140"/>
          <cell r="AH140"/>
        </row>
        <row r="141">
          <cell r="Y141" t="str">
            <v/>
          </cell>
          <cell r="Z141" t="str">
            <v/>
          </cell>
          <cell r="AC141"/>
          <cell r="AD141"/>
          <cell r="AE141"/>
          <cell r="AF141"/>
          <cell r="AG141"/>
          <cell r="AH141"/>
        </row>
        <row r="142">
          <cell r="Y142" t="str">
            <v/>
          </cell>
          <cell r="Z142" t="str">
            <v/>
          </cell>
          <cell r="AC142"/>
          <cell r="AD142"/>
          <cell r="AE142"/>
          <cell r="AF142"/>
          <cell r="AG142"/>
          <cell r="AH142"/>
        </row>
        <row r="143">
          <cell r="Y143" t="str">
            <v/>
          </cell>
          <cell r="Z143" t="str">
            <v/>
          </cell>
          <cell r="AC143"/>
          <cell r="AD143"/>
          <cell r="AE143"/>
          <cell r="AF143"/>
          <cell r="AG143"/>
          <cell r="AH143"/>
        </row>
        <row r="144">
          <cell r="Y144" t="str">
            <v/>
          </cell>
          <cell r="Z144" t="str">
            <v/>
          </cell>
          <cell r="AC144"/>
          <cell r="AD144"/>
          <cell r="AE144"/>
          <cell r="AF144"/>
          <cell r="AG144"/>
          <cell r="AH144"/>
        </row>
        <row r="145">
          <cell r="Y145" t="str">
            <v/>
          </cell>
          <cell r="Z145" t="str">
            <v/>
          </cell>
          <cell r="AC145"/>
          <cell r="AD145"/>
          <cell r="AE145"/>
          <cell r="AF145"/>
          <cell r="AG145"/>
          <cell r="AH145"/>
        </row>
        <row r="146">
          <cell r="Y146" t="str">
            <v/>
          </cell>
          <cell r="Z146" t="str">
            <v/>
          </cell>
          <cell r="AC146"/>
          <cell r="AD146"/>
          <cell r="AE146"/>
          <cell r="AF146"/>
          <cell r="AG146"/>
          <cell r="AH146"/>
        </row>
        <row r="147">
          <cell r="Y147" t="str">
            <v/>
          </cell>
          <cell r="Z147" t="str">
            <v/>
          </cell>
          <cell r="AC147"/>
          <cell r="AD147"/>
          <cell r="AE147"/>
          <cell r="AF147"/>
          <cell r="AG147"/>
          <cell r="AH147"/>
        </row>
        <row r="148">
          <cell r="Y148" t="str">
            <v/>
          </cell>
          <cell r="Z148" t="str">
            <v/>
          </cell>
          <cell r="AC148"/>
          <cell r="AD148"/>
          <cell r="AE148"/>
          <cell r="AF148"/>
          <cell r="AG148"/>
          <cell r="AH148"/>
        </row>
        <row r="149">
          <cell r="Y149" t="str">
            <v/>
          </cell>
          <cell r="Z149" t="str">
            <v/>
          </cell>
          <cell r="AC149"/>
          <cell r="AD149"/>
          <cell r="AE149"/>
          <cell r="AF149"/>
          <cell r="AG149"/>
          <cell r="AH149"/>
        </row>
        <row r="150">
          <cell r="Y150" t="str">
            <v/>
          </cell>
          <cell r="Z150" t="str">
            <v/>
          </cell>
          <cell r="AC150"/>
          <cell r="AD150"/>
          <cell r="AE150"/>
          <cell r="AF150"/>
          <cell r="AG150"/>
          <cell r="AH150"/>
        </row>
        <row r="151">
          <cell r="Y151" t="str">
            <v/>
          </cell>
          <cell r="Z151" t="str">
            <v/>
          </cell>
          <cell r="AC151"/>
          <cell r="AD151"/>
          <cell r="AE151"/>
          <cell r="AF151"/>
          <cell r="AG151"/>
          <cell r="AH151"/>
        </row>
        <row r="152">
          <cell r="Y152" t="str">
            <v/>
          </cell>
          <cell r="Z152" t="str">
            <v/>
          </cell>
          <cell r="AC152"/>
          <cell r="AD152"/>
          <cell r="AE152"/>
          <cell r="AF152"/>
          <cell r="AG152"/>
          <cell r="AH152"/>
        </row>
        <row r="153">
          <cell r="Y153" t="str">
            <v/>
          </cell>
          <cell r="Z153" t="str">
            <v/>
          </cell>
          <cell r="AC153"/>
          <cell r="AD153"/>
          <cell r="AE153"/>
          <cell r="AF153"/>
          <cell r="AG153"/>
          <cell r="AH153"/>
        </row>
        <row r="154">
          <cell r="Y154" t="str">
            <v/>
          </cell>
          <cell r="Z154" t="str">
            <v/>
          </cell>
          <cell r="AC154"/>
          <cell r="AD154"/>
          <cell r="AE154"/>
          <cell r="AF154"/>
          <cell r="AG154"/>
          <cell r="AH154"/>
        </row>
        <row r="155">
          <cell r="Y155" t="str">
            <v/>
          </cell>
          <cell r="Z155" t="str">
            <v/>
          </cell>
          <cell r="AC155"/>
          <cell r="AD155"/>
          <cell r="AE155"/>
          <cell r="AF155"/>
          <cell r="AG155"/>
          <cell r="AH155"/>
        </row>
        <row r="156">
          <cell r="Y156" t="str">
            <v/>
          </cell>
          <cell r="Z156" t="str">
            <v/>
          </cell>
          <cell r="AC156"/>
          <cell r="AD156"/>
          <cell r="AE156"/>
          <cell r="AF156"/>
          <cell r="AG156"/>
          <cell r="AH156"/>
        </row>
        <row r="157">
          <cell r="Y157" t="str">
            <v/>
          </cell>
          <cell r="Z157" t="str">
            <v/>
          </cell>
          <cell r="AC157"/>
          <cell r="AD157"/>
          <cell r="AE157"/>
          <cell r="AF157"/>
          <cell r="AG157"/>
          <cell r="AH157"/>
        </row>
        <row r="158">
          <cell r="Y158" t="str">
            <v/>
          </cell>
          <cell r="Z158" t="str">
            <v/>
          </cell>
          <cell r="AC158"/>
          <cell r="AD158"/>
          <cell r="AE158"/>
          <cell r="AF158"/>
          <cell r="AG158"/>
          <cell r="AH158"/>
        </row>
        <row r="159">
          <cell r="Y159" t="str">
            <v/>
          </cell>
          <cell r="Z159" t="str">
            <v/>
          </cell>
          <cell r="AC159"/>
          <cell r="AD159"/>
          <cell r="AE159"/>
          <cell r="AF159"/>
          <cell r="AG159"/>
          <cell r="AH159"/>
        </row>
        <row r="160">
          <cell r="Y160" t="str">
            <v/>
          </cell>
          <cell r="Z160" t="str">
            <v/>
          </cell>
          <cell r="AC160"/>
          <cell r="AD160"/>
          <cell r="AE160"/>
          <cell r="AF160"/>
          <cell r="AG160"/>
          <cell r="AH160"/>
        </row>
        <row r="161">
          <cell r="Y161" t="str">
            <v/>
          </cell>
          <cell r="Z161" t="str">
            <v/>
          </cell>
          <cell r="AC161"/>
          <cell r="AD161"/>
          <cell r="AE161"/>
          <cell r="AF161"/>
          <cell r="AG161"/>
          <cell r="AH161"/>
        </row>
        <row r="162">
          <cell r="Y162" t="str">
            <v/>
          </cell>
          <cell r="Z162" t="str">
            <v/>
          </cell>
          <cell r="AC162"/>
          <cell r="AD162"/>
          <cell r="AE162"/>
          <cell r="AF162"/>
          <cell r="AG162"/>
          <cell r="AH162"/>
        </row>
        <row r="163">
          <cell r="Y163" t="str">
            <v/>
          </cell>
          <cell r="Z163" t="str">
            <v/>
          </cell>
          <cell r="AC163"/>
          <cell r="AD163"/>
          <cell r="AE163"/>
          <cell r="AF163"/>
          <cell r="AG163"/>
          <cell r="AH163"/>
        </row>
        <row r="164">
          <cell r="Y164" t="str">
            <v/>
          </cell>
          <cell r="Z164" t="str">
            <v/>
          </cell>
          <cell r="AC164"/>
          <cell r="AD164"/>
          <cell r="AE164"/>
          <cell r="AF164"/>
          <cell r="AG164"/>
          <cell r="AH164"/>
        </row>
        <row r="165">
          <cell r="Y165" t="str">
            <v/>
          </cell>
          <cell r="Z165" t="str">
            <v/>
          </cell>
          <cell r="AC165"/>
          <cell r="AD165"/>
          <cell r="AE165"/>
          <cell r="AF165"/>
          <cell r="AG165"/>
          <cell r="AH165"/>
        </row>
        <row r="166">
          <cell r="Y166" t="str">
            <v/>
          </cell>
          <cell r="Z166" t="str">
            <v/>
          </cell>
          <cell r="AC166"/>
          <cell r="AD166"/>
          <cell r="AE166"/>
          <cell r="AF166"/>
          <cell r="AG166"/>
          <cell r="AH166"/>
        </row>
        <row r="167">
          <cell r="Y167" t="str">
            <v/>
          </cell>
          <cell r="Z167" t="str">
            <v/>
          </cell>
          <cell r="AC167"/>
          <cell r="AD167"/>
          <cell r="AE167"/>
          <cell r="AF167"/>
          <cell r="AG167"/>
          <cell r="AH167"/>
        </row>
        <row r="168">
          <cell r="Y168" t="str">
            <v/>
          </cell>
          <cell r="Z168" t="str">
            <v/>
          </cell>
          <cell r="AC168"/>
          <cell r="AD168"/>
          <cell r="AE168"/>
          <cell r="AF168"/>
          <cell r="AG168"/>
          <cell r="AH168"/>
        </row>
        <row r="169">
          <cell r="Y169" t="str">
            <v/>
          </cell>
          <cell r="Z169" t="str">
            <v/>
          </cell>
          <cell r="AC169"/>
          <cell r="AD169"/>
          <cell r="AE169"/>
          <cell r="AF169"/>
          <cell r="AG169"/>
          <cell r="AH169"/>
        </row>
        <row r="170">
          <cell r="Y170" t="str">
            <v/>
          </cell>
          <cell r="Z170" t="str">
            <v/>
          </cell>
          <cell r="AC170"/>
          <cell r="AD170"/>
          <cell r="AE170"/>
          <cell r="AF170"/>
          <cell r="AG170"/>
          <cell r="AH170"/>
        </row>
        <row r="171">
          <cell r="Y171" t="str">
            <v/>
          </cell>
          <cell r="Z171" t="str">
            <v/>
          </cell>
          <cell r="AC171"/>
          <cell r="AD171"/>
          <cell r="AE171"/>
          <cell r="AF171"/>
          <cell r="AG171"/>
          <cell r="AH171"/>
        </row>
        <row r="172">
          <cell r="Y172" t="str">
            <v/>
          </cell>
          <cell r="Z172" t="str">
            <v/>
          </cell>
          <cell r="AC172"/>
          <cell r="AD172"/>
          <cell r="AE172"/>
          <cell r="AF172"/>
          <cell r="AG172"/>
          <cell r="AH172"/>
        </row>
        <row r="173">
          <cell r="Y173" t="str">
            <v/>
          </cell>
          <cell r="Z173" t="str">
            <v/>
          </cell>
          <cell r="AC173"/>
          <cell r="AD173"/>
          <cell r="AE173"/>
          <cell r="AF173"/>
          <cell r="AG173"/>
          <cell r="AH173"/>
        </row>
        <row r="174">
          <cell r="Y174" t="str">
            <v/>
          </cell>
          <cell r="Z174" t="str">
            <v/>
          </cell>
          <cell r="AC174"/>
          <cell r="AD174"/>
          <cell r="AE174"/>
          <cell r="AF174"/>
          <cell r="AG174"/>
          <cell r="AH174"/>
        </row>
        <row r="175">
          <cell r="Y175" t="str">
            <v/>
          </cell>
          <cell r="Z175" t="str">
            <v/>
          </cell>
          <cell r="AC175"/>
          <cell r="AD175"/>
          <cell r="AE175"/>
          <cell r="AF175"/>
          <cell r="AG175"/>
          <cell r="AH175"/>
        </row>
        <row r="176">
          <cell r="Y176" t="str">
            <v/>
          </cell>
          <cell r="Z176" t="str">
            <v/>
          </cell>
          <cell r="AC176"/>
          <cell r="AD176"/>
          <cell r="AE176"/>
          <cell r="AF176"/>
          <cell r="AG176"/>
          <cell r="AH176"/>
        </row>
        <row r="177">
          <cell r="Y177" t="str">
            <v/>
          </cell>
          <cell r="Z177" t="str">
            <v/>
          </cell>
          <cell r="AC177"/>
          <cell r="AD177"/>
          <cell r="AE177"/>
          <cell r="AF177"/>
          <cell r="AG177"/>
          <cell r="AH177"/>
        </row>
        <row r="178">
          <cell r="Y178" t="str">
            <v/>
          </cell>
          <cell r="Z178" t="str">
            <v/>
          </cell>
          <cell r="AC178"/>
          <cell r="AD178"/>
          <cell r="AE178"/>
          <cell r="AF178"/>
          <cell r="AG178"/>
          <cell r="AH178"/>
        </row>
        <row r="179">
          <cell r="Y179" t="str">
            <v/>
          </cell>
          <cell r="Z179" t="str">
            <v/>
          </cell>
          <cell r="AC179"/>
          <cell r="AD179"/>
          <cell r="AE179"/>
          <cell r="AF179"/>
          <cell r="AG179"/>
          <cell r="AH179"/>
        </row>
        <row r="180">
          <cell r="Y180" t="str">
            <v/>
          </cell>
          <cell r="Z180" t="str">
            <v/>
          </cell>
          <cell r="AC180"/>
          <cell r="AD180"/>
          <cell r="AE180"/>
          <cell r="AF180"/>
          <cell r="AG180"/>
          <cell r="AH180"/>
        </row>
        <row r="181">
          <cell r="Y181" t="str">
            <v/>
          </cell>
          <cell r="Z181" t="str">
            <v/>
          </cell>
          <cell r="AC181"/>
          <cell r="AD181"/>
          <cell r="AE181"/>
          <cell r="AF181"/>
          <cell r="AG181"/>
          <cell r="AH181"/>
        </row>
        <row r="182">
          <cell r="Y182" t="str">
            <v/>
          </cell>
          <cell r="Z182" t="str">
            <v/>
          </cell>
          <cell r="AC182"/>
          <cell r="AD182"/>
          <cell r="AE182"/>
          <cell r="AF182"/>
          <cell r="AG182"/>
          <cell r="AH182"/>
        </row>
        <row r="183">
          <cell r="Y183" t="str">
            <v/>
          </cell>
          <cell r="Z183" t="str">
            <v/>
          </cell>
          <cell r="AC183"/>
          <cell r="AD183"/>
          <cell r="AE183"/>
          <cell r="AF183"/>
          <cell r="AG183"/>
          <cell r="AH183"/>
        </row>
        <row r="184">
          <cell r="Y184" t="str">
            <v/>
          </cell>
          <cell r="Z184" t="str">
            <v/>
          </cell>
          <cell r="AC184"/>
          <cell r="AD184"/>
          <cell r="AE184"/>
          <cell r="AF184"/>
          <cell r="AG184"/>
          <cell r="AH184"/>
        </row>
        <row r="185">
          <cell r="Y185" t="str">
            <v/>
          </cell>
          <cell r="Z185" t="str">
            <v/>
          </cell>
          <cell r="AC185"/>
          <cell r="AD185"/>
          <cell r="AE185"/>
          <cell r="AF185"/>
          <cell r="AG185"/>
          <cell r="AH185"/>
        </row>
        <row r="186">
          <cell r="Y186" t="str">
            <v/>
          </cell>
          <cell r="Z186" t="str">
            <v/>
          </cell>
          <cell r="AC186"/>
          <cell r="AD186"/>
          <cell r="AE186"/>
          <cell r="AF186"/>
          <cell r="AG186"/>
          <cell r="AH186"/>
        </row>
        <row r="187">
          <cell r="Y187" t="str">
            <v/>
          </cell>
          <cell r="Z187" t="str">
            <v/>
          </cell>
          <cell r="AC187"/>
          <cell r="AD187"/>
          <cell r="AE187"/>
          <cell r="AF187"/>
          <cell r="AG187"/>
          <cell r="AH187"/>
        </row>
        <row r="188">
          <cell r="Y188" t="str">
            <v/>
          </cell>
          <cell r="Z188" t="str">
            <v/>
          </cell>
          <cell r="AC188"/>
          <cell r="AD188"/>
          <cell r="AE188"/>
          <cell r="AF188"/>
          <cell r="AG188"/>
          <cell r="AH188"/>
        </row>
        <row r="189">
          <cell r="Y189" t="str">
            <v/>
          </cell>
          <cell r="Z189" t="str">
            <v/>
          </cell>
          <cell r="AC189"/>
          <cell r="AD189"/>
          <cell r="AE189"/>
          <cell r="AF189"/>
          <cell r="AG189"/>
          <cell r="AH189"/>
        </row>
        <row r="190">
          <cell r="Y190" t="str">
            <v/>
          </cell>
          <cell r="Z190" t="str">
            <v/>
          </cell>
          <cell r="AC190"/>
          <cell r="AD190"/>
          <cell r="AE190"/>
          <cell r="AF190"/>
          <cell r="AG190"/>
          <cell r="AH190"/>
        </row>
        <row r="191">
          <cell r="Y191" t="str">
            <v/>
          </cell>
          <cell r="Z191" t="str">
            <v/>
          </cell>
          <cell r="AC191"/>
          <cell r="AD191"/>
          <cell r="AE191"/>
          <cell r="AF191"/>
          <cell r="AG191"/>
          <cell r="AH191"/>
        </row>
        <row r="192">
          <cell r="Y192" t="str">
            <v/>
          </cell>
          <cell r="Z192" t="str">
            <v/>
          </cell>
          <cell r="AC192"/>
          <cell r="AD192"/>
          <cell r="AE192"/>
          <cell r="AF192"/>
          <cell r="AG192"/>
          <cell r="AH192"/>
        </row>
        <row r="193">
          <cell r="Y193" t="str">
            <v/>
          </cell>
          <cell r="Z193" t="str">
            <v/>
          </cell>
          <cell r="AC193"/>
          <cell r="AD193"/>
          <cell r="AE193"/>
          <cell r="AF193"/>
          <cell r="AG193"/>
          <cell r="AH193"/>
        </row>
        <row r="194">
          <cell r="Y194" t="str">
            <v/>
          </cell>
          <cell r="Z194" t="str">
            <v/>
          </cell>
          <cell r="AC194"/>
          <cell r="AD194"/>
          <cell r="AE194"/>
          <cell r="AF194"/>
          <cell r="AG194"/>
          <cell r="AH194"/>
        </row>
        <row r="195">
          <cell r="Y195" t="str">
            <v/>
          </cell>
          <cell r="Z195" t="str">
            <v/>
          </cell>
          <cell r="AC195"/>
          <cell r="AD195"/>
          <cell r="AE195"/>
          <cell r="AF195"/>
          <cell r="AG195"/>
          <cell r="AH195"/>
        </row>
        <row r="196">
          <cell r="Y196" t="str">
            <v/>
          </cell>
          <cell r="Z196" t="str">
            <v/>
          </cell>
          <cell r="AC196"/>
          <cell r="AD196"/>
          <cell r="AE196"/>
          <cell r="AF196"/>
          <cell r="AG196"/>
          <cell r="AH196"/>
        </row>
        <row r="197">
          <cell r="Y197" t="str">
            <v/>
          </cell>
          <cell r="Z197" t="str">
            <v/>
          </cell>
          <cell r="AC197"/>
          <cell r="AD197"/>
          <cell r="AE197"/>
          <cell r="AF197"/>
          <cell r="AG197"/>
          <cell r="AH197"/>
        </row>
        <row r="198">
          <cell r="Y198" t="str">
            <v/>
          </cell>
          <cell r="Z198" t="str">
            <v/>
          </cell>
          <cell r="AC198"/>
          <cell r="AD198"/>
          <cell r="AE198"/>
          <cell r="AF198"/>
          <cell r="AG198"/>
          <cell r="AH198"/>
        </row>
        <row r="199">
          <cell r="Y199" t="str">
            <v/>
          </cell>
          <cell r="Z199" t="str">
            <v/>
          </cell>
          <cell r="AC199"/>
          <cell r="AD199"/>
          <cell r="AE199"/>
          <cell r="AF199"/>
          <cell r="AG199"/>
          <cell r="AH199"/>
        </row>
        <row r="200">
          <cell r="Y200" t="str">
            <v/>
          </cell>
          <cell r="Z200" t="str">
            <v/>
          </cell>
          <cell r="AC200"/>
          <cell r="AD200"/>
          <cell r="AE200"/>
          <cell r="AF200"/>
          <cell r="AG200"/>
          <cell r="AH200"/>
        </row>
        <row r="201">
          <cell r="Y201" t="str">
            <v/>
          </cell>
          <cell r="Z201" t="str">
            <v/>
          </cell>
          <cell r="AC201"/>
          <cell r="AD201"/>
          <cell r="AE201"/>
          <cell r="AF201"/>
          <cell r="AG201"/>
          <cell r="AH201"/>
        </row>
        <row r="202">
          <cell r="Y202" t="str">
            <v/>
          </cell>
          <cell r="Z202" t="str">
            <v/>
          </cell>
          <cell r="AC202"/>
          <cell r="AD202"/>
          <cell r="AE202"/>
          <cell r="AF202"/>
          <cell r="AG202"/>
          <cell r="AH202"/>
        </row>
        <row r="203">
          <cell r="Y203" t="str">
            <v/>
          </cell>
          <cell r="Z203" t="str">
            <v/>
          </cell>
          <cell r="AC203"/>
          <cell r="AD203"/>
          <cell r="AE203"/>
          <cell r="AF203"/>
          <cell r="AG203"/>
          <cell r="AH203"/>
        </row>
        <row r="204">
          <cell r="Y204" t="str">
            <v/>
          </cell>
          <cell r="Z204" t="str">
            <v/>
          </cell>
          <cell r="AC204"/>
          <cell r="AD204"/>
          <cell r="AE204"/>
          <cell r="AF204"/>
          <cell r="AG204"/>
          <cell r="AH204"/>
        </row>
        <row r="205">
          <cell r="Y205" t="str">
            <v/>
          </cell>
          <cell r="Z205" t="str">
            <v/>
          </cell>
          <cell r="AC205"/>
          <cell r="AD205"/>
          <cell r="AE205"/>
          <cell r="AF205"/>
          <cell r="AG205"/>
          <cell r="AH205"/>
        </row>
        <row r="206">
          <cell r="Y206" t="str">
            <v/>
          </cell>
          <cell r="Z206" t="str">
            <v/>
          </cell>
          <cell r="AC206"/>
          <cell r="AD206"/>
          <cell r="AE206"/>
          <cell r="AF206"/>
          <cell r="AG206"/>
          <cell r="AH206"/>
        </row>
        <row r="207">
          <cell r="Y207" t="str">
            <v/>
          </cell>
          <cell r="Z207" t="str">
            <v/>
          </cell>
          <cell r="AC207"/>
          <cell r="AD207"/>
          <cell r="AE207"/>
          <cell r="AF207"/>
          <cell r="AG207"/>
          <cell r="AH207"/>
        </row>
        <row r="208">
          <cell r="Y208" t="str">
            <v/>
          </cell>
          <cell r="Z208" t="str">
            <v/>
          </cell>
          <cell r="AC208"/>
          <cell r="AD208"/>
          <cell r="AE208"/>
          <cell r="AF208"/>
          <cell r="AG208"/>
          <cell r="AH208"/>
        </row>
        <row r="209">
          <cell r="Y209" t="str">
            <v/>
          </cell>
          <cell r="Z209" t="str">
            <v/>
          </cell>
          <cell r="AC209"/>
          <cell r="AD209"/>
          <cell r="AE209"/>
          <cell r="AF209"/>
          <cell r="AG209"/>
          <cell r="AH209"/>
        </row>
        <row r="210">
          <cell r="Y210" t="str">
            <v/>
          </cell>
          <cell r="Z210" t="str">
            <v/>
          </cell>
          <cell r="AC210"/>
          <cell r="AD210"/>
          <cell r="AE210"/>
          <cell r="AF210"/>
          <cell r="AG210"/>
          <cell r="AH210"/>
        </row>
        <row r="211">
          <cell r="Y211" t="str">
            <v/>
          </cell>
          <cell r="Z211" t="str">
            <v/>
          </cell>
          <cell r="AC211"/>
          <cell r="AD211"/>
          <cell r="AE211"/>
          <cell r="AF211"/>
          <cell r="AG211"/>
          <cell r="AH211"/>
        </row>
        <row r="212">
          <cell r="Y212" t="str">
            <v/>
          </cell>
          <cell r="Z212" t="str">
            <v/>
          </cell>
          <cell r="AC212"/>
          <cell r="AD212"/>
          <cell r="AE212"/>
          <cell r="AF212"/>
          <cell r="AG212"/>
          <cell r="AH212"/>
        </row>
        <row r="213">
          <cell r="Y213" t="str">
            <v/>
          </cell>
          <cell r="Z213" t="str">
            <v/>
          </cell>
          <cell r="AC213"/>
          <cell r="AD213"/>
          <cell r="AE213"/>
          <cell r="AF213"/>
          <cell r="AG213"/>
          <cell r="AH213"/>
        </row>
        <row r="214">
          <cell r="Y214" t="str">
            <v/>
          </cell>
          <cell r="Z214" t="str">
            <v/>
          </cell>
          <cell r="AC214"/>
          <cell r="AD214"/>
          <cell r="AE214"/>
          <cell r="AF214"/>
          <cell r="AG214"/>
          <cell r="AH214"/>
        </row>
        <row r="215">
          <cell r="Y215" t="str">
            <v/>
          </cell>
          <cell r="Z215" t="str">
            <v/>
          </cell>
          <cell r="AC215"/>
          <cell r="AD215"/>
          <cell r="AE215"/>
          <cell r="AF215"/>
          <cell r="AG215"/>
          <cell r="AH215"/>
        </row>
        <row r="216">
          <cell r="Y216" t="str">
            <v/>
          </cell>
          <cell r="Z216" t="str">
            <v/>
          </cell>
          <cell r="AC216"/>
          <cell r="AD216"/>
          <cell r="AE216"/>
          <cell r="AF216"/>
          <cell r="AG216"/>
          <cell r="AH216"/>
        </row>
        <row r="217">
          <cell r="Y217" t="str">
            <v/>
          </cell>
          <cell r="Z217" t="str">
            <v/>
          </cell>
          <cell r="AC217"/>
          <cell r="AD217"/>
          <cell r="AE217"/>
          <cell r="AF217"/>
          <cell r="AG217"/>
          <cell r="AH217"/>
        </row>
        <row r="218">
          <cell r="Y218" t="str">
            <v/>
          </cell>
          <cell r="Z218" t="str">
            <v/>
          </cell>
          <cell r="AC218"/>
          <cell r="AD218"/>
          <cell r="AE218"/>
          <cell r="AF218"/>
          <cell r="AG218"/>
          <cell r="AH218"/>
        </row>
        <row r="219">
          <cell r="Y219" t="str">
            <v/>
          </cell>
          <cell r="Z219" t="str">
            <v/>
          </cell>
          <cell r="AC219"/>
          <cell r="AD219"/>
          <cell r="AE219"/>
          <cell r="AF219"/>
          <cell r="AG219"/>
          <cell r="AH219"/>
        </row>
        <row r="220">
          <cell r="Y220" t="str">
            <v/>
          </cell>
          <cell r="Z220" t="str">
            <v/>
          </cell>
          <cell r="AC220"/>
          <cell r="AD220"/>
          <cell r="AE220"/>
          <cell r="AF220"/>
          <cell r="AG220"/>
          <cell r="AH220"/>
        </row>
        <row r="221">
          <cell r="Y221" t="str">
            <v/>
          </cell>
          <cell r="Z221" t="str">
            <v/>
          </cell>
          <cell r="AC221"/>
          <cell r="AD221"/>
          <cell r="AE221"/>
          <cell r="AF221"/>
          <cell r="AG221"/>
          <cell r="AH221"/>
        </row>
        <row r="222">
          <cell r="Y222" t="str">
            <v/>
          </cell>
          <cell r="Z222" t="str">
            <v/>
          </cell>
          <cell r="AC222"/>
          <cell r="AD222"/>
          <cell r="AE222"/>
          <cell r="AF222"/>
          <cell r="AG222"/>
          <cell r="AH222"/>
        </row>
        <row r="223">
          <cell r="Y223" t="str">
            <v/>
          </cell>
          <cell r="Z223" t="str">
            <v/>
          </cell>
          <cell r="AC223"/>
          <cell r="AD223"/>
          <cell r="AE223"/>
          <cell r="AF223"/>
          <cell r="AG223"/>
          <cell r="AH223"/>
        </row>
        <row r="224">
          <cell r="Y224" t="str">
            <v/>
          </cell>
          <cell r="Z224" t="str">
            <v/>
          </cell>
          <cell r="AC224"/>
          <cell r="AD224"/>
          <cell r="AE224"/>
          <cell r="AF224"/>
          <cell r="AG224"/>
          <cell r="AH224"/>
        </row>
        <row r="225">
          <cell r="Y225" t="str">
            <v/>
          </cell>
          <cell r="Z225" t="str">
            <v/>
          </cell>
          <cell r="AC225"/>
          <cell r="AD225"/>
          <cell r="AE225"/>
          <cell r="AF225"/>
          <cell r="AG225"/>
          <cell r="AH225"/>
        </row>
        <row r="226">
          <cell r="Y226" t="str">
            <v/>
          </cell>
          <cell r="Z226" t="str">
            <v/>
          </cell>
          <cell r="AC226"/>
          <cell r="AD226"/>
          <cell r="AE226"/>
          <cell r="AF226"/>
          <cell r="AG226"/>
          <cell r="AH226"/>
        </row>
        <row r="227">
          <cell r="Y227" t="str">
            <v/>
          </cell>
          <cell r="Z227" t="str">
            <v/>
          </cell>
          <cell r="AC227"/>
          <cell r="AD227"/>
          <cell r="AE227"/>
          <cell r="AF227"/>
          <cell r="AG227"/>
          <cell r="AH227"/>
        </row>
        <row r="228">
          <cell r="Y228" t="str">
            <v/>
          </cell>
          <cell r="Z228" t="str">
            <v/>
          </cell>
          <cell r="AC228"/>
          <cell r="AD228"/>
          <cell r="AE228"/>
          <cell r="AF228"/>
          <cell r="AG228"/>
          <cell r="AH228"/>
        </row>
        <row r="229">
          <cell r="Y229" t="str">
            <v/>
          </cell>
          <cell r="Z229" t="str">
            <v/>
          </cell>
          <cell r="AC229"/>
          <cell r="AD229"/>
          <cell r="AE229"/>
          <cell r="AF229"/>
          <cell r="AG229"/>
          <cell r="AH229"/>
        </row>
        <row r="230">
          <cell r="Y230" t="str">
            <v/>
          </cell>
          <cell r="Z230" t="str">
            <v/>
          </cell>
          <cell r="AC230"/>
          <cell r="AD230"/>
          <cell r="AE230"/>
          <cell r="AF230"/>
          <cell r="AG230"/>
          <cell r="AH230"/>
        </row>
        <row r="231">
          <cell r="Y231" t="str">
            <v/>
          </cell>
          <cell r="Z231" t="str">
            <v/>
          </cell>
          <cell r="AC231"/>
          <cell r="AD231"/>
          <cell r="AE231"/>
          <cell r="AF231"/>
          <cell r="AG231"/>
          <cell r="AH231"/>
        </row>
        <row r="232">
          <cell r="Y232" t="str">
            <v/>
          </cell>
          <cell r="Z232" t="str">
            <v/>
          </cell>
          <cell r="AC232"/>
          <cell r="AD232"/>
          <cell r="AE232"/>
          <cell r="AF232"/>
          <cell r="AG232"/>
          <cell r="AH232"/>
        </row>
        <row r="233">
          <cell r="Y233" t="str">
            <v/>
          </cell>
          <cell r="Z233" t="str">
            <v/>
          </cell>
          <cell r="AC233"/>
          <cell r="AD233"/>
          <cell r="AE233"/>
          <cell r="AF233"/>
          <cell r="AG233"/>
          <cell r="AH233"/>
        </row>
        <row r="234">
          <cell r="Y234" t="str">
            <v/>
          </cell>
          <cell r="Z234" t="str">
            <v/>
          </cell>
          <cell r="AC234"/>
          <cell r="AD234"/>
          <cell r="AE234"/>
          <cell r="AF234"/>
          <cell r="AG234"/>
          <cell r="AH234"/>
        </row>
        <row r="235">
          <cell r="Y235" t="str">
            <v/>
          </cell>
          <cell r="Z235" t="str">
            <v/>
          </cell>
          <cell r="AC235"/>
          <cell r="AD235"/>
          <cell r="AE235"/>
          <cell r="AF235"/>
          <cell r="AG235"/>
          <cell r="AH235"/>
        </row>
        <row r="236">
          <cell r="Y236" t="str">
            <v/>
          </cell>
          <cell r="Z236" t="str">
            <v/>
          </cell>
          <cell r="AC236"/>
          <cell r="AD236"/>
          <cell r="AE236"/>
          <cell r="AF236"/>
          <cell r="AG236"/>
          <cell r="AH236"/>
        </row>
        <row r="237">
          <cell r="Y237" t="str">
            <v/>
          </cell>
          <cell r="Z237" t="str">
            <v/>
          </cell>
          <cell r="AC237"/>
          <cell r="AD237"/>
          <cell r="AE237"/>
          <cell r="AF237"/>
          <cell r="AG237"/>
          <cell r="AH237"/>
        </row>
        <row r="238">
          <cell r="Y238" t="str">
            <v/>
          </cell>
          <cell r="Z238" t="str">
            <v/>
          </cell>
          <cell r="AC238"/>
          <cell r="AD238"/>
          <cell r="AE238"/>
          <cell r="AF238"/>
          <cell r="AG238"/>
          <cell r="AH238"/>
        </row>
        <row r="239">
          <cell r="Y239" t="str">
            <v/>
          </cell>
          <cell r="Z239" t="str">
            <v/>
          </cell>
          <cell r="AC239"/>
          <cell r="AD239"/>
          <cell r="AE239"/>
          <cell r="AF239"/>
          <cell r="AG239"/>
          <cell r="AH239"/>
        </row>
        <row r="240">
          <cell r="Y240" t="str">
            <v/>
          </cell>
          <cell r="Z240" t="str">
            <v/>
          </cell>
          <cell r="AC240"/>
          <cell r="AD240"/>
          <cell r="AE240"/>
          <cell r="AF240"/>
          <cell r="AG240"/>
          <cell r="AH240"/>
        </row>
        <row r="241">
          <cell r="Y241" t="str">
            <v/>
          </cell>
          <cell r="Z241" t="str">
            <v/>
          </cell>
          <cell r="AC241"/>
          <cell r="AD241"/>
          <cell r="AE241"/>
          <cell r="AF241"/>
          <cell r="AG241"/>
          <cell r="AH241"/>
        </row>
        <row r="242">
          <cell r="Y242" t="str">
            <v/>
          </cell>
          <cell r="Z242" t="str">
            <v/>
          </cell>
          <cell r="AC242"/>
          <cell r="AD242"/>
          <cell r="AE242"/>
          <cell r="AF242"/>
          <cell r="AG242"/>
          <cell r="AH242"/>
        </row>
        <row r="243">
          <cell r="Y243" t="str">
            <v/>
          </cell>
          <cell r="Z243" t="str">
            <v/>
          </cell>
          <cell r="AC243"/>
          <cell r="AD243"/>
          <cell r="AE243"/>
          <cell r="AF243"/>
          <cell r="AG243"/>
          <cell r="AH243"/>
        </row>
        <row r="244">
          <cell r="Y244" t="str">
            <v/>
          </cell>
          <cell r="Z244" t="str">
            <v/>
          </cell>
          <cell r="AC244"/>
          <cell r="AD244"/>
          <cell r="AE244"/>
          <cell r="AF244"/>
          <cell r="AG244"/>
          <cell r="AH244"/>
        </row>
        <row r="245">
          <cell r="Y245" t="str">
            <v/>
          </cell>
          <cell r="Z245" t="str">
            <v/>
          </cell>
          <cell r="AC245"/>
          <cell r="AD245"/>
          <cell r="AE245"/>
          <cell r="AF245"/>
          <cell r="AG245"/>
          <cell r="AH245"/>
        </row>
        <row r="246">
          <cell r="Y246" t="str">
            <v/>
          </cell>
          <cell r="Z246" t="str">
            <v/>
          </cell>
          <cell r="AC246"/>
          <cell r="AD246"/>
          <cell r="AE246"/>
          <cell r="AF246"/>
          <cell r="AG246"/>
          <cell r="AH246"/>
        </row>
        <row r="247">
          <cell r="Y247" t="str">
            <v/>
          </cell>
          <cell r="Z247" t="str">
            <v/>
          </cell>
          <cell r="AC247"/>
          <cell r="AD247"/>
          <cell r="AE247"/>
          <cell r="AF247"/>
          <cell r="AG247"/>
          <cell r="AH247"/>
        </row>
        <row r="248">
          <cell r="Y248" t="str">
            <v/>
          </cell>
          <cell r="Z248" t="str">
            <v/>
          </cell>
          <cell r="AC248"/>
          <cell r="AD248"/>
          <cell r="AE248"/>
          <cell r="AF248"/>
          <cell r="AG248"/>
          <cell r="AH248"/>
        </row>
        <row r="249">
          <cell r="Y249" t="str">
            <v/>
          </cell>
          <cell r="Z249" t="str">
            <v/>
          </cell>
          <cell r="AC249"/>
          <cell r="AD249"/>
          <cell r="AE249"/>
          <cell r="AF249"/>
          <cell r="AG249"/>
          <cell r="AH249"/>
        </row>
        <row r="250">
          <cell r="Y250" t="str">
            <v/>
          </cell>
          <cell r="Z250" t="str">
            <v/>
          </cell>
          <cell r="AC250"/>
          <cell r="AD250"/>
        </row>
        <row r="251">
          <cell r="Y251" t="str">
            <v/>
          </cell>
          <cell r="Z251" t="str">
            <v/>
          </cell>
          <cell r="AC251"/>
          <cell r="AD251"/>
        </row>
        <row r="252">
          <cell r="Y252" t="str">
            <v/>
          </cell>
          <cell r="Z252" t="str">
            <v/>
          </cell>
          <cell r="AC252"/>
          <cell r="AD252"/>
        </row>
        <row r="253">
          <cell r="Y253" t="str">
            <v/>
          </cell>
          <cell r="Z253" t="str">
            <v/>
          </cell>
          <cell r="AC253"/>
          <cell r="AD253"/>
        </row>
        <row r="254">
          <cell r="Y254" t="str">
            <v/>
          </cell>
          <cell r="Z254" t="str">
            <v/>
          </cell>
          <cell r="AC254"/>
          <cell r="AD254"/>
        </row>
        <row r="255">
          <cell r="Y255" t="str">
            <v/>
          </cell>
          <cell r="Z255" t="str">
            <v/>
          </cell>
          <cell r="AC255"/>
          <cell r="AD255"/>
        </row>
        <row r="256">
          <cell r="Y256" t="str">
            <v/>
          </cell>
          <cell r="Z256" t="str">
            <v/>
          </cell>
          <cell r="AC256"/>
          <cell r="AD256"/>
        </row>
        <row r="257">
          <cell r="Y257" t="str">
            <v/>
          </cell>
          <cell r="Z257" t="str">
            <v/>
          </cell>
          <cell r="AC257"/>
          <cell r="AD257"/>
        </row>
        <row r="258">
          <cell r="Y258" t="str">
            <v/>
          </cell>
          <cell r="Z258" t="str">
            <v/>
          </cell>
          <cell r="AC258"/>
          <cell r="AD258"/>
        </row>
        <row r="259">
          <cell r="Y259" t="str">
            <v/>
          </cell>
          <cell r="Z259" t="str">
            <v/>
          </cell>
          <cell r="AC259"/>
          <cell r="AD259"/>
        </row>
        <row r="260">
          <cell r="Y260" t="str">
            <v/>
          </cell>
          <cell r="Z260" t="str">
            <v/>
          </cell>
          <cell r="AC260"/>
          <cell r="AD260"/>
        </row>
        <row r="261">
          <cell r="Y261" t="str">
            <v/>
          </cell>
          <cell r="Z261" t="str">
            <v/>
          </cell>
          <cell r="AC261"/>
          <cell r="AD261"/>
        </row>
        <row r="262">
          <cell r="Y262" t="str">
            <v/>
          </cell>
          <cell r="Z262" t="str">
            <v/>
          </cell>
          <cell r="AC262"/>
          <cell r="AD262"/>
        </row>
        <row r="263">
          <cell r="Y263" t="str">
            <v/>
          </cell>
          <cell r="Z263" t="str">
            <v/>
          </cell>
          <cell r="AC263"/>
          <cell r="AD263"/>
        </row>
        <row r="264">
          <cell r="Y264" t="str">
            <v/>
          </cell>
          <cell r="Z264" t="str">
            <v/>
          </cell>
          <cell r="AC264"/>
          <cell r="AD264"/>
        </row>
        <row r="265">
          <cell r="Y265" t="str">
            <v/>
          </cell>
          <cell r="Z265" t="str">
            <v/>
          </cell>
          <cell r="AC265"/>
          <cell r="AD265"/>
        </row>
        <row r="266">
          <cell r="Y266" t="str">
            <v/>
          </cell>
          <cell r="Z266" t="str">
            <v/>
          </cell>
          <cell r="AC266"/>
          <cell r="AD266"/>
        </row>
        <row r="267">
          <cell r="Y267" t="str">
            <v/>
          </cell>
          <cell r="Z267" t="str">
            <v/>
          </cell>
          <cell r="AC267"/>
          <cell r="AD267"/>
        </row>
        <row r="268">
          <cell r="Y268" t="str">
            <v/>
          </cell>
          <cell r="Z268" t="str">
            <v/>
          </cell>
          <cell r="AC268"/>
          <cell r="AD268"/>
        </row>
        <row r="269">
          <cell r="Y269" t="str">
            <v/>
          </cell>
          <cell r="Z269" t="str">
            <v/>
          </cell>
          <cell r="AC269"/>
          <cell r="AD269"/>
        </row>
        <row r="270">
          <cell r="Y270" t="str">
            <v/>
          </cell>
          <cell r="Z270" t="str">
            <v/>
          </cell>
          <cell r="AC270"/>
          <cell r="AD270"/>
        </row>
        <row r="271">
          <cell r="Y271" t="str">
            <v/>
          </cell>
          <cell r="Z271" t="str">
            <v/>
          </cell>
          <cell r="AC271"/>
          <cell r="AD271"/>
        </row>
        <row r="272">
          <cell r="Y272" t="str">
            <v/>
          </cell>
          <cell r="Z272" t="str">
            <v/>
          </cell>
          <cell r="AC272"/>
          <cell r="AD272"/>
        </row>
        <row r="273">
          <cell r="Y273" t="str">
            <v/>
          </cell>
          <cell r="Z273" t="str">
            <v/>
          </cell>
          <cell r="AC273"/>
          <cell r="AD273"/>
        </row>
        <row r="274">
          <cell r="Y274" t="str">
            <v/>
          </cell>
          <cell r="Z274" t="str">
            <v/>
          </cell>
          <cell r="AC274"/>
          <cell r="AD274"/>
        </row>
        <row r="275">
          <cell r="Y275" t="str">
            <v/>
          </cell>
          <cell r="Z275" t="str">
            <v/>
          </cell>
          <cell r="AC275"/>
          <cell r="AD275"/>
        </row>
        <row r="276">
          <cell r="Y276" t="str">
            <v/>
          </cell>
          <cell r="Z276" t="str">
            <v/>
          </cell>
          <cell r="AC276"/>
          <cell r="AD276"/>
        </row>
        <row r="277">
          <cell r="Y277" t="str">
            <v/>
          </cell>
          <cell r="Z277" t="str">
            <v/>
          </cell>
          <cell r="AC277"/>
          <cell r="AD277"/>
        </row>
        <row r="278">
          <cell r="Y278" t="str">
            <v/>
          </cell>
          <cell r="Z278" t="str">
            <v/>
          </cell>
          <cell r="AC278"/>
          <cell r="AD278"/>
        </row>
        <row r="279">
          <cell r="Y279" t="str">
            <v/>
          </cell>
          <cell r="Z279" t="str">
            <v/>
          </cell>
          <cell r="AC279"/>
          <cell r="AD279"/>
        </row>
        <row r="280">
          <cell r="Y280" t="str">
            <v/>
          </cell>
          <cell r="Z280" t="str">
            <v/>
          </cell>
          <cell r="AC280"/>
          <cell r="AD280"/>
        </row>
        <row r="281">
          <cell r="Y281" t="str">
            <v/>
          </cell>
          <cell r="Z281" t="str">
            <v/>
          </cell>
          <cell r="AC281"/>
          <cell r="AD281"/>
        </row>
        <row r="282">
          <cell r="Y282" t="str">
            <v/>
          </cell>
          <cell r="Z282" t="str">
            <v/>
          </cell>
          <cell r="AC282"/>
          <cell r="AD282"/>
        </row>
        <row r="283">
          <cell r="Y283" t="str">
            <v/>
          </cell>
          <cell r="Z283" t="str">
            <v/>
          </cell>
          <cell r="AC283"/>
          <cell r="AD283"/>
        </row>
        <row r="284">
          <cell r="Y284" t="str">
            <v/>
          </cell>
          <cell r="Z284" t="str">
            <v/>
          </cell>
          <cell r="AC284"/>
          <cell r="AD284"/>
        </row>
        <row r="285">
          <cell r="Y285" t="str">
            <v/>
          </cell>
          <cell r="Z285" t="str">
            <v/>
          </cell>
          <cell r="AC285"/>
          <cell r="AD285"/>
        </row>
        <row r="286">
          <cell r="Y286" t="str">
            <v/>
          </cell>
          <cell r="Z286" t="str">
            <v/>
          </cell>
          <cell r="AC286"/>
          <cell r="AD286"/>
        </row>
        <row r="287">
          <cell r="Y287" t="str">
            <v/>
          </cell>
          <cell r="Z287" t="str">
            <v/>
          </cell>
          <cell r="AC287"/>
          <cell r="AD287"/>
        </row>
        <row r="288">
          <cell r="Y288" t="str">
            <v/>
          </cell>
          <cell r="Z288" t="str">
            <v/>
          </cell>
          <cell r="AC288"/>
          <cell r="AD288"/>
        </row>
        <row r="289">
          <cell r="Y289" t="str">
            <v/>
          </cell>
          <cell r="Z289" t="str">
            <v/>
          </cell>
          <cell r="AC289"/>
          <cell r="AD289"/>
        </row>
        <row r="290">
          <cell r="Y290" t="str">
            <v/>
          </cell>
          <cell r="Z290" t="str">
            <v/>
          </cell>
          <cell r="AC290"/>
          <cell r="AD290"/>
        </row>
        <row r="291">
          <cell r="Y291" t="str">
            <v/>
          </cell>
          <cell r="Z291" t="str">
            <v/>
          </cell>
          <cell r="AC291"/>
          <cell r="AD291"/>
        </row>
        <row r="292">
          <cell r="Y292" t="str">
            <v/>
          </cell>
          <cell r="Z292" t="str">
            <v/>
          </cell>
          <cell r="AC292"/>
          <cell r="AD292"/>
        </row>
        <row r="293">
          <cell r="Y293" t="str">
            <v/>
          </cell>
          <cell r="Z293" t="str">
            <v/>
          </cell>
          <cell r="AC293"/>
          <cell r="AD293"/>
        </row>
        <row r="294">
          <cell r="Y294" t="str">
            <v/>
          </cell>
          <cell r="Z294" t="str">
            <v/>
          </cell>
          <cell r="AC294"/>
          <cell r="AD294"/>
        </row>
        <row r="295">
          <cell r="Y295" t="str">
            <v/>
          </cell>
          <cell r="Z295" t="str">
            <v/>
          </cell>
          <cell r="AC295"/>
          <cell r="AD295"/>
        </row>
        <row r="296">
          <cell r="Y296" t="str">
            <v/>
          </cell>
          <cell r="Z296" t="str">
            <v/>
          </cell>
          <cell r="AC296"/>
          <cell r="AD296"/>
        </row>
        <row r="297">
          <cell r="Y297" t="str">
            <v/>
          </cell>
          <cell r="Z297" t="str">
            <v/>
          </cell>
          <cell r="AC297"/>
          <cell r="AD297"/>
        </row>
        <row r="298">
          <cell r="Y298" t="str">
            <v/>
          </cell>
          <cell r="Z298" t="str">
            <v/>
          </cell>
          <cell r="AC298"/>
          <cell r="AD298"/>
        </row>
        <row r="299">
          <cell r="Y299" t="str">
            <v/>
          </cell>
          <cell r="Z299" t="str">
            <v/>
          </cell>
          <cell r="AC299"/>
          <cell r="AD299"/>
        </row>
        <row r="300">
          <cell r="Y300" t="str">
            <v/>
          </cell>
          <cell r="Z300" t="str">
            <v/>
          </cell>
          <cell r="AC300"/>
          <cell r="AD300"/>
        </row>
        <row r="301">
          <cell r="Y301" t="str">
            <v/>
          </cell>
          <cell r="Z301" t="str">
            <v/>
          </cell>
          <cell r="AC301"/>
          <cell r="AD301"/>
        </row>
        <row r="302">
          <cell r="Y302" t="str">
            <v/>
          </cell>
          <cell r="Z302" t="str">
            <v/>
          </cell>
          <cell r="AC302"/>
          <cell r="AD302"/>
        </row>
        <row r="303">
          <cell r="Y303" t="str">
            <v/>
          </cell>
          <cell r="Z303" t="str">
            <v/>
          </cell>
          <cell r="AC303"/>
          <cell r="AD303"/>
        </row>
        <row r="304">
          <cell r="Y304" t="str">
            <v/>
          </cell>
          <cell r="Z304" t="str">
            <v/>
          </cell>
          <cell r="AC304"/>
          <cell r="AD304"/>
        </row>
        <row r="305">
          <cell r="Y305" t="str">
            <v/>
          </cell>
          <cell r="Z305" t="str">
            <v/>
          </cell>
          <cell r="AC305"/>
          <cell r="AD305"/>
        </row>
        <row r="306">
          <cell r="Y306" t="str">
            <v/>
          </cell>
          <cell r="Z306" t="str">
            <v/>
          </cell>
          <cell r="AC306"/>
          <cell r="AD306"/>
        </row>
        <row r="307">
          <cell r="Y307" t="str">
            <v/>
          </cell>
          <cell r="Z307" t="str">
            <v/>
          </cell>
          <cell r="AC307"/>
          <cell r="AD307"/>
        </row>
        <row r="308">
          <cell r="Y308" t="str">
            <v/>
          </cell>
          <cell r="Z308" t="str">
            <v/>
          </cell>
          <cell r="AC308"/>
          <cell r="AD308"/>
        </row>
        <row r="309">
          <cell r="Y309" t="str">
            <v/>
          </cell>
          <cell r="Z309" t="str">
            <v/>
          </cell>
          <cell r="AC309"/>
          <cell r="AD309"/>
        </row>
        <row r="310">
          <cell r="Y310" t="str">
            <v/>
          </cell>
          <cell r="Z310" t="str">
            <v/>
          </cell>
          <cell r="AC310"/>
          <cell r="AD310"/>
        </row>
        <row r="311">
          <cell r="Y311" t="str">
            <v/>
          </cell>
          <cell r="Z311" t="str">
            <v/>
          </cell>
          <cell r="AC311"/>
          <cell r="AD311"/>
        </row>
        <row r="312">
          <cell r="Y312" t="str">
            <v/>
          </cell>
          <cell r="Z312" t="str">
            <v/>
          </cell>
          <cell r="AC312"/>
          <cell r="AD312"/>
        </row>
        <row r="313">
          <cell r="Y313" t="str">
            <v/>
          </cell>
          <cell r="Z313" t="str">
            <v/>
          </cell>
          <cell r="AC313"/>
          <cell r="AD313"/>
        </row>
        <row r="314">
          <cell r="Y314" t="str">
            <v/>
          </cell>
          <cell r="Z314" t="str">
            <v/>
          </cell>
          <cell r="AC314"/>
          <cell r="AD314"/>
        </row>
        <row r="315">
          <cell r="Y315" t="str">
            <v/>
          </cell>
          <cell r="Z315" t="str">
            <v/>
          </cell>
          <cell r="AC315"/>
          <cell r="AD315"/>
        </row>
        <row r="316">
          <cell r="Y316" t="str">
            <v/>
          </cell>
          <cell r="Z316" t="str">
            <v/>
          </cell>
          <cell r="AC316"/>
          <cell r="AD316"/>
        </row>
        <row r="317">
          <cell r="Y317" t="str">
            <v/>
          </cell>
          <cell r="Z317" t="str">
            <v/>
          </cell>
          <cell r="AC317"/>
          <cell r="AD317"/>
        </row>
        <row r="318">
          <cell r="Y318" t="str">
            <v/>
          </cell>
          <cell r="Z318" t="str">
            <v/>
          </cell>
          <cell r="AC318"/>
          <cell r="AD318"/>
        </row>
        <row r="319">
          <cell r="Y319" t="str">
            <v/>
          </cell>
          <cell r="Z319" t="str">
            <v/>
          </cell>
          <cell r="AC319"/>
          <cell r="AD319"/>
        </row>
        <row r="320">
          <cell r="Y320" t="str">
            <v/>
          </cell>
          <cell r="Z320" t="str">
            <v/>
          </cell>
          <cell r="AC320"/>
          <cell r="AD320"/>
        </row>
        <row r="321">
          <cell r="Y321" t="str">
            <v/>
          </cell>
          <cell r="Z321" t="str">
            <v/>
          </cell>
          <cell r="AC321"/>
          <cell r="AD321"/>
        </row>
        <row r="322">
          <cell r="Y322" t="str">
            <v/>
          </cell>
          <cell r="Z322" t="str">
            <v/>
          </cell>
          <cell r="AC322"/>
          <cell r="AD322"/>
        </row>
        <row r="323">
          <cell r="Y323" t="str">
            <v/>
          </cell>
          <cell r="Z323" t="str">
            <v/>
          </cell>
          <cell r="AC323"/>
          <cell r="AD323"/>
        </row>
        <row r="324">
          <cell r="Y324" t="str">
            <v/>
          </cell>
          <cell r="Z324" t="str">
            <v/>
          </cell>
          <cell r="AC324"/>
          <cell r="AD324"/>
        </row>
        <row r="325">
          <cell r="Y325" t="str">
            <v/>
          </cell>
          <cell r="Z325" t="str">
            <v/>
          </cell>
          <cell r="AC325"/>
          <cell r="AD325"/>
        </row>
        <row r="326">
          <cell r="Y326" t="str">
            <v/>
          </cell>
          <cell r="Z326" t="str">
            <v/>
          </cell>
          <cell r="AC326"/>
          <cell r="AD326"/>
        </row>
        <row r="327">
          <cell r="Y327" t="str">
            <v/>
          </cell>
          <cell r="Z327" t="str">
            <v/>
          </cell>
          <cell r="AC327"/>
          <cell r="AD327"/>
        </row>
        <row r="328">
          <cell r="Y328" t="str">
            <v/>
          </cell>
          <cell r="Z328" t="str">
            <v/>
          </cell>
          <cell r="AC328"/>
          <cell r="AD328"/>
        </row>
        <row r="329">
          <cell r="Y329" t="str">
            <v/>
          </cell>
          <cell r="Z329" t="str">
            <v/>
          </cell>
          <cell r="AC329"/>
          <cell r="AD329"/>
        </row>
        <row r="330">
          <cell r="Y330" t="str">
            <v/>
          </cell>
          <cell r="Z330" t="str">
            <v/>
          </cell>
          <cell r="AC330"/>
          <cell r="AD330"/>
        </row>
        <row r="331">
          <cell r="Y331" t="str">
            <v/>
          </cell>
          <cell r="Z331" t="str">
            <v/>
          </cell>
          <cell r="AC331"/>
          <cell r="AD331"/>
        </row>
        <row r="332">
          <cell r="Y332" t="str">
            <v/>
          </cell>
          <cell r="Z332" t="str">
            <v/>
          </cell>
          <cell r="AC332"/>
          <cell r="AD332"/>
        </row>
        <row r="333">
          <cell r="Y333" t="str">
            <v/>
          </cell>
          <cell r="Z333" t="str">
            <v/>
          </cell>
          <cell r="AC333"/>
          <cell r="AD333"/>
        </row>
        <row r="334">
          <cell r="Y334" t="str">
            <v/>
          </cell>
          <cell r="Z334" t="str">
            <v/>
          </cell>
          <cell r="AC334"/>
          <cell r="AD334"/>
        </row>
        <row r="335">
          <cell r="Y335" t="str">
            <v/>
          </cell>
          <cell r="Z335" t="str">
            <v/>
          </cell>
          <cell r="AC335"/>
          <cell r="AD335"/>
        </row>
        <row r="336">
          <cell r="Y336" t="str">
            <v/>
          </cell>
          <cell r="Z336" t="str">
            <v/>
          </cell>
          <cell r="AC336"/>
          <cell r="AD336"/>
        </row>
        <row r="337">
          <cell r="Y337" t="str">
            <v/>
          </cell>
          <cell r="Z337" t="str">
            <v/>
          </cell>
          <cell r="AC337"/>
          <cell r="AD337"/>
        </row>
        <row r="338">
          <cell r="Y338" t="str">
            <v/>
          </cell>
          <cell r="Z338" t="str">
            <v/>
          </cell>
          <cell r="AC338"/>
          <cell r="AD338"/>
        </row>
        <row r="339">
          <cell r="Y339" t="str">
            <v/>
          </cell>
          <cell r="Z339" t="str">
            <v/>
          </cell>
          <cell r="AC339"/>
          <cell r="AD339"/>
        </row>
        <row r="340">
          <cell r="Y340" t="str">
            <v/>
          </cell>
          <cell r="Z340" t="str">
            <v/>
          </cell>
          <cell r="AC340"/>
          <cell r="AD340"/>
        </row>
        <row r="341">
          <cell r="Y341" t="str">
            <v/>
          </cell>
          <cell r="Z341" t="str">
            <v/>
          </cell>
          <cell r="AC341"/>
          <cell r="AD341"/>
        </row>
        <row r="342">
          <cell r="Y342" t="str">
            <v/>
          </cell>
          <cell r="Z342" t="str">
            <v/>
          </cell>
          <cell r="AC342"/>
          <cell r="AD342"/>
        </row>
        <row r="343">
          <cell r="Y343" t="str">
            <v/>
          </cell>
          <cell r="Z343" t="str">
            <v/>
          </cell>
          <cell r="AC343"/>
          <cell r="AD343"/>
        </row>
        <row r="344">
          <cell r="Y344" t="str">
            <v/>
          </cell>
          <cell r="Z344" t="str">
            <v/>
          </cell>
          <cell r="AC344"/>
          <cell r="AD344"/>
        </row>
        <row r="345">
          <cell r="Y345" t="str">
            <v/>
          </cell>
          <cell r="Z345" t="str">
            <v/>
          </cell>
          <cell r="AC345"/>
          <cell r="AD345"/>
        </row>
        <row r="346">
          <cell r="Y346" t="str">
            <v/>
          </cell>
          <cell r="Z346" t="str">
            <v/>
          </cell>
          <cell r="AC346"/>
          <cell r="AD346"/>
        </row>
        <row r="347">
          <cell r="Y347" t="str">
            <v/>
          </cell>
          <cell r="Z347" t="str">
            <v/>
          </cell>
          <cell r="AC347"/>
          <cell r="AD347"/>
        </row>
        <row r="348">
          <cell r="Y348" t="str">
            <v/>
          </cell>
          <cell r="Z348" t="str">
            <v/>
          </cell>
          <cell r="AC348"/>
          <cell r="AD348"/>
        </row>
        <row r="349">
          <cell r="Y349" t="str">
            <v/>
          </cell>
          <cell r="Z349" t="str">
            <v/>
          </cell>
          <cell r="AC349"/>
          <cell r="AD349"/>
        </row>
        <row r="350">
          <cell r="Y350" t="str">
            <v/>
          </cell>
          <cell r="Z350" t="str">
            <v/>
          </cell>
          <cell r="AC350"/>
          <cell r="AD350"/>
        </row>
        <row r="351">
          <cell r="Y351" t="str">
            <v/>
          </cell>
          <cell r="Z351" t="str">
            <v/>
          </cell>
          <cell r="AC351"/>
          <cell r="AD351"/>
        </row>
        <row r="352">
          <cell r="Y352" t="str">
            <v/>
          </cell>
          <cell r="Z352" t="str">
            <v/>
          </cell>
          <cell r="AC352"/>
          <cell r="AD352"/>
        </row>
        <row r="353">
          <cell r="Y353" t="str">
            <v/>
          </cell>
          <cell r="Z353" t="str">
            <v/>
          </cell>
          <cell r="AC353"/>
          <cell r="AD353"/>
        </row>
        <row r="354">
          <cell r="Y354" t="str">
            <v/>
          </cell>
          <cell r="Z354" t="str">
            <v/>
          </cell>
          <cell r="AC354"/>
          <cell r="AD354"/>
        </row>
        <row r="355">
          <cell r="Y355" t="str">
            <v/>
          </cell>
          <cell r="Z355" t="str">
            <v/>
          </cell>
          <cell r="AC355"/>
          <cell r="AD355"/>
        </row>
        <row r="356">
          <cell r="Y356" t="str">
            <v/>
          </cell>
          <cell r="Z356" t="str">
            <v/>
          </cell>
          <cell r="AC356"/>
          <cell r="AD356"/>
        </row>
        <row r="357">
          <cell r="Y357" t="str">
            <v/>
          </cell>
          <cell r="Z357" t="str">
            <v/>
          </cell>
          <cell r="AC357"/>
          <cell r="AD357"/>
        </row>
        <row r="358">
          <cell r="Y358" t="str">
            <v/>
          </cell>
          <cell r="Z358" t="str">
            <v/>
          </cell>
          <cell r="AC358"/>
          <cell r="AD358"/>
        </row>
        <row r="359">
          <cell r="Y359" t="str">
            <v/>
          </cell>
          <cell r="Z359" t="str">
            <v/>
          </cell>
          <cell r="AC359"/>
          <cell r="AD359"/>
        </row>
        <row r="360">
          <cell r="Y360" t="str">
            <v/>
          </cell>
          <cell r="Z360" t="str">
            <v/>
          </cell>
          <cell r="AC360"/>
          <cell r="AD360"/>
        </row>
        <row r="361">
          <cell r="Y361" t="str">
            <v/>
          </cell>
          <cell r="Z361" t="str">
            <v/>
          </cell>
          <cell r="AC361"/>
          <cell r="AD361"/>
        </row>
        <row r="362">
          <cell r="Y362" t="str">
            <v/>
          </cell>
          <cell r="Z362" t="str">
            <v/>
          </cell>
          <cell r="AC362"/>
          <cell r="AD362"/>
        </row>
        <row r="363">
          <cell r="Y363" t="str">
            <v/>
          </cell>
          <cell r="Z363" t="str">
            <v/>
          </cell>
          <cell r="AC363"/>
        </row>
        <row r="364">
          <cell r="Y364" t="str">
            <v/>
          </cell>
          <cell r="Z364" t="str">
            <v/>
          </cell>
          <cell r="AC364"/>
        </row>
        <row r="365">
          <cell r="Y365" t="str">
            <v/>
          </cell>
          <cell r="Z365" t="str">
            <v/>
          </cell>
          <cell r="AC365"/>
        </row>
        <row r="366">
          <cell r="Y366" t="str">
            <v/>
          </cell>
          <cell r="Z366" t="str">
            <v/>
          </cell>
          <cell r="AC366"/>
        </row>
        <row r="367">
          <cell r="Y367" t="str">
            <v/>
          </cell>
          <cell r="Z367" t="str">
            <v/>
          </cell>
          <cell r="AC367"/>
        </row>
        <row r="368">
          <cell r="Y368" t="str">
            <v/>
          </cell>
          <cell r="Z368" t="str">
            <v/>
          </cell>
          <cell r="AC368"/>
        </row>
        <row r="369">
          <cell r="Y369" t="str">
            <v/>
          </cell>
          <cell r="Z369" t="str">
            <v/>
          </cell>
          <cell r="AC369"/>
        </row>
        <row r="370">
          <cell r="Y370" t="str">
            <v/>
          </cell>
          <cell r="Z370" t="str">
            <v/>
          </cell>
          <cell r="AC370"/>
        </row>
        <row r="371">
          <cell r="Y371" t="str">
            <v/>
          </cell>
          <cell r="Z371" t="str">
            <v/>
          </cell>
          <cell r="AC371"/>
        </row>
        <row r="372">
          <cell r="Y372" t="str">
            <v/>
          </cell>
          <cell r="Z372" t="str">
            <v/>
          </cell>
          <cell r="AC372"/>
        </row>
        <row r="373">
          <cell r="Y373" t="str">
            <v/>
          </cell>
          <cell r="Z373" t="str">
            <v/>
          </cell>
          <cell r="AC373"/>
        </row>
        <row r="374">
          <cell r="Y374" t="str">
            <v/>
          </cell>
          <cell r="Z374" t="str">
            <v/>
          </cell>
          <cell r="AC374"/>
        </row>
        <row r="375">
          <cell r="Y375" t="str">
            <v/>
          </cell>
          <cell r="Z375" t="str">
            <v/>
          </cell>
          <cell r="AC375"/>
        </row>
        <row r="376">
          <cell r="Y376" t="str">
            <v/>
          </cell>
          <cell r="Z376" t="str">
            <v/>
          </cell>
          <cell r="AC376"/>
        </row>
        <row r="377">
          <cell r="Y377" t="str">
            <v/>
          </cell>
          <cell r="Z377" t="str">
            <v/>
          </cell>
          <cell r="AC377"/>
        </row>
        <row r="378">
          <cell r="Y378" t="str">
            <v/>
          </cell>
          <cell r="Z378" t="str">
            <v/>
          </cell>
          <cell r="AC378"/>
        </row>
        <row r="379">
          <cell r="Y379" t="str">
            <v/>
          </cell>
          <cell r="Z379" t="str">
            <v/>
          </cell>
          <cell r="AC379"/>
        </row>
        <row r="380">
          <cell r="Y380" t="str">
            <v/>
          </cell>
          <cell r="Z380" t="str">
            <v/>
          </cell>
          <cell r="AC380"/>
        </row>
        <row r="381">
          <cell r="Y381" t="str">
            <v/>
          </cell>
          <cell r="Z381" t="str">
            <v/>
          </cell>
          <cell r="AC381"/>
        </row>
        <row r="382">
          <cell r="Y382" t="str">
            <v/>
          </cell>
          <cell r="Z382" t="str">
            <v/>
          </cell>
          <cell r="AC382"/>
        </row>
        <row r="383">
          <cell r="Y383" t="str">
            <v/>
          </cell>
          <cell r="Z383" t="str">
            <v/>
          </cell>
          <cell r="AC383"/>
        </row>
        <row r="384">
          <cell r="Y384" t="str">
            <v/>
          </cell>
          <cell r="Z384" t="str">
            <v/>
          </cell>
          <cell r="AC384"/>
        </row>
        <row r="385">
          <cell r="Y385" t="str">
            <v/>
          </cell>
          <cell r="Z385" t="str">
            <v/>
          </cell>
          <cell r="AC385"/>
        </row>
        <row r="386">
          <cell r="Y386" t="str">
            <v/>
          </cell>
          <cell r="Z386" t="str">
            <v/>
          </cell>
          <cell r="AC386"/>
        </row>
        <row r="387">
          <cell r="Y387" t="str">
            <v/>
          </cell>
          <cell r="Z387" t="str">
            <v/>
          </cell>
          <cell r="AC387"/>
        </row>
        <row r="388">
          <cell r="Y388" t="str">
            <v/>
          </cell>
          <cell r="Z388" t="str">
            <v/>
          </cell>
          <cell r="AC388"/>
        </row>
        <row r="389">
          <cell r="Y389" t="str">
            <v/>
          </cell>
          <cell r="Z389" t="str">
            <v/>
          </cell>
          <cell r="AC389"/>
        </row>
        <row r="390">
          <cell r="Y390" t="str">
            <v/>
          </cell>
          <cell r="Z390" t="str">
            <v/>
          </cell>
          <cell r="AC390"/>
        </row>
        <row r="391">
          <cell r="Y391" t="str">
            <v/>
          </cell>
          <cell r="Z391" t="str">
            <v/>
          </cell>
          <cell r="AC391"/>
        </row>
        <row r="392">
          <cell r="Y392" t="str">
            <v/>
          </cell>
          <cell r="Z392" t="str">
            <v/>
          </cell>
          <cell r="AC392"/>
        </row>
        <row r="393">
          <cell r="Y393" t="str">
            <v/>
          </cell>
          <cell r="Z393" t="str">
            <v/>
          </cell>
          <cell r="AC393"/>
        </row>
        <row r="394">
          <cell r="Y394" t="str">
            <v/>
          </cell>
          <cell r="Z394" t="str">
            <v/>
          </cell>
          <cell r="AC394"/>
        </row>
        <row r="395">
          <cell r="Y395" t="str">
            <v/>
          </cell>
          <cell r="Z395" t="str">
            <v/>
          </cell>
          <cell r="AC395"/>
        </row>
        <row r="396">
          <cell r="Y396" t="str">
            <v/>
          </cell>
          <cell r="Z396" t="str">
            <v/>
          </cell>
          <cell r="AC396"/>
        </row>
        <row r="397">
          <cell r="Y397" t="str">
            <v/>
          </cell>
          <cell r="Z397" t="str">
            <v/>
          </cell>
          <cell r="AC397"/>
        </row>
        <row r="398">
          <cell r="Y398" t="str">
            <v/>
          </cell>
          <cell r="Z398" t="str">
            <v/>
          </cell>
          <cell r="AC398"/>
        </row>
        <row r="399">
          <cell r="Y399" t="str">
            <v/>
          </cell>
          <cell r="Z399" t="str">
            <v/>
          </cell>
          <cell r="AC399"/>
        </row>
        <row r="400">
          <cell r="Y400" t="str">
            <v/>
          </cell>
          <cell r="Z400" t="str">
            <v/>
          </cell>
        </row>
        <row r="401">
          <cell r="Y401" t="str">
            <v/>
          </cell>
          <cell r="Z401" t="str">
            <v/>
          </cell>
        </row>
        <row r="402">
          <cell r="Y402" t="str">
            <v/>
          </cell>
          <cell r="Z402" t="str">
            <v/>
          </cell>
        </row>
        <row r="403">
          <cell r="Y403" t="str">
            <v/>
          </cell>
          <cell r="Z403" t="str">
            <v/>
          </cell>
        </row>
        <row r="404">
          <cell r="Y404" t="str">
            <v/>
          </cell>
          <cell r="Z404" t="str">
            <v/>
          </cell>
        </row>
        <row r="405">
          <cell r="Y405" t="str">
            <v/>
          </cell>
          <cell r="Z405" t="str">
            <v/>
          </cell>
        </row>
        <row r="406">
          <cell r="Y406" t="str">
            <v/>
          </cell>
          <cell r="Z406" t="str">
            <v/>
          </cell>
        </row>
        <row r="407">
          <cell r="Y407" t="str">
            <v/>
          </cell>
          <cell r="Z407" t="str">
            <v/>
          </cell>
        </row>
        <row r="408">
          <cell r="Y408" t="str">
            <v/>
          </cell>
          <cell r="Z408" t="str">
            <v/>
          </cell>
        </row>
        <row r="409">
          <cell r="Y409" t="str">
            <v/>
          </cell>
          <cell r="Z409" t="str">
            <v/>
          </cell>
        </row>
        <row r="410">
          <cell r="Y410" t="str">
            <v/>
          </cell>
          <cell r="Z410" t="str">
            <v/>
          </cell>
        </row>
        <row r="411">
          <cell r="Y411" t="str">
            <v/>
          </cell>
          <cell r="Z411" t="str">
            <v/>
          </cell>
        </row>
        <row r="412">
          <cell r="Y412" t="str">
            <v/>
          </cell>
          <cell r="Z412" t="str">
            <v/>
          </cell>
        </row>
        <row r="413">
          <cell r="Y413" t="str">
            <v/>
          </cell>
          <cell r="Z413" t="str">
            <v/>
          </cell>
        </row>
        <row r="414">
          <cell r="Y414" t="str">
            <v/>
          </cell>
          <cell r="Z414" t="str">
            <v/>
          </cell>
        </row>
        <row r="415">
          <cell r="Y415" t="str">
            <v/>
          </cell>
          <cell r="Z415" t="str">
            <v/>
          </cell>
        </row>
        <row r="416">
          <cell r="Y416" t="str">
            <v/>
          </cell>
          <cell r="Z416" t="str">
            <v/>
          </cell>
        </row>
        <row r="417">
          <cell r="Y417" t="str">
            <v/>
          </cell>
          <cell r="Z417" t="str">
            <v/>
          </cell>
        </row>
        <row r="418">
          <cell r="Y418" t="str">
            <v/>
          </cell>
          <cell r="Z418" t="str">
            <v/>
          </cell>
        </row>
        <row r="419">
          <cell r="Y419" t="str">
            <v/>
          </cell>
          <cell r="Z419" t="str">
            <v/>
          </cell>
        </row>
        <row r="420">
          <cell r="Y420" t="str">
            <v/>
          </cell>
          <cell r="Z420" t="str">
            <v/>
          </cell>
        </row>
        <row r="421">
          <cell r="Y421" t="str">
            <v/>
          </cell>
          <cell r="Z421" t="str">
            <v/>
          </cell>
        </row>
        <row r="422">
          <cell r="Y422" t="str">
            <v/>
          </cell>
          <cell r="Z422" t="str">
            <v/>
          </cell>
        </row>
        <row r="423">
          <cell r="Y423" t="str">
            <v/>
          </cell>
          <cell r="Z423" t="str">
            <v/>
          </cell>
        </row>
        <row r="424">
          <cell r="Y424" t="str">
            <v/>
          </cell>
          <cell r="Z424" t="str">
            <v/>
          </cell>
        </row>
        <row r="425">
          <cell r="Y425" t="str">
            <v/>
          </cell>
          <cell r="Z425" t="str">
            <v/>
          </cell>
        </row>
        <row r="426">
          <cell r="Y426" t="str">
            <v/>
          </cell>
          <cell r="Z426" t="str">
            <v/>
          </cell>
        </row>
        <row r="427">
          <cell r="Y427" t="str">
            <v/>
          </cell>
          <cell r="Z427" t="str">
            <v/>
          </cell>
        </row>
        <row r="428">
          <cell r="Y428" t="str">
            <v/>
          </cell>
          <cell r="Z428" t="str">
            <v/>
          </cell>
        </row>
        <row r="429">
          <cell r="Y429" t="str">
            <v/>
          </cell>
          <cell r="Z429" t="str">
            <v/>
          </cell>
        </row>
        <row r="430">
          <cell r="Y430" t="str">
            <v/>
          </cell>
          <cell r="Z430" t="str">
            <v/>
          </cell>
        </row>
        <row r="431">
          <cell r="Y431" t="str">
            <v/>
          </cell>
          <cell r="Z431" t="str">
            <v/>
          </cell>
        </row>
        <row r="432">
          <cell r="Y432" t="str">
            <v/>
          </cell>
          <cell r="Z432" t="str">
            <v/>
          </cell>
        </row>
        <row r="433">
          <cell r="Y433" t="str">
            <v/>
          </cell>
          <cell r="Z433" t="str">
            <v/>
          </cell>
        </row>
        <row r="434">
          <cell r="Y434" t="str">
            <v/>
          </cell>
          <cell r="Z434" t="str">
            <v/>
          </cell>
        </row>
        <row r="435">
          <cell r="Y435" t="str">
            <v/>
          </cell>
          <cell r="Z435" t="str">
            <v/>
          </cell>
        </row>
        <row r="436">
          <cell r="Y436" t="str">
            <v/>
          </cell>
          <cell r="Z436" t="str">
            <v/>
          </cell>
        </row>
        <row r="437">
          <cell r="Y437" t="str">
            <v/>
          </cell>
          <cell r="Z437" t="str">
            <v/>
          </cell>
        </row>
        <row r="438">
          <cell r="Y438" t="str">
            <v/>
          </cell>
          <cell r="Z438" t="str">
            <v/>
          </cell>
        </row>
        <row r="439">
          <cell r="Y439" t="str">
            <v/>
          </cell>
          <cell r="Z439" t="str">
            <v/>
          </cell>
        </row>
        <row r="440">
          <cell r="Y440" t="str">
            <v/>
          </cell>
          <cell r="Z440" t="str">
            <v/>
          </cell>
        </row>
        <row r="441">
          <cell r="Y441" t="str">
            <v/>
          </cell>
          <cell r="Z441" t="str">
            <v/>
          </cell>
        </row>
        <row r="442">
          <cell r="Y442" t="str">
            <v/>
          </cell>
          <cell r="Z442" t="str">
            <v/>
          </cell>
        </row>
        <row r="443">
          <cell r="Y443" t="str">
            <v/>
          </cell>
          <cell r="Z443" t="str">
            <v/>
          </cell>
        </row>
        <row r="444">
          <cell r="Y444" t="str">
            <v/>
          </cell>
          <cell r="Z444" t="str">
            <v/>
          </cell>
        </row>
        <row r="445">
          <cell r="Y445" t="str">
            <v/>
          </cell>
          <cell r="Z445" t="str">
            <v/>
          </cell>
        </row>
        <row r="446">
          <cell r="Y446" t="str">
            <v/>
          </cell>
          <cell r="Z446" t="str">
            <v/>
          </cell>
        </row>
        <row r="447">
          <cell r="Y447" t="str">
            <v/>
          </cell>
          <cell r="Z447" t="str">
            <v/>
          </cell>
        </row>
        <row r="448">
          <cell r="Y448" t="str">
            <v/>
          </cell>
          <cell r="Z448" t="str">
            <v/>
          </cell>
        </row>
        <row r="449">
          <cell r="Y449" t="str">
            <v/>
          </cell>
          <cell r="Z449" t="str">
            <v/>
          </cell>
        </row>
        <row r="450">
          <cell r="Y450" t="str">
            <v/>
          </cell>
          <cell r="Z450" t="str">
            <v/>
          </cell>
        </row>
        <row r="451">
          <cell r="Y451" t="str">
            <v/>
          </cell>
          <cell r="Z451" t="str">
            <v/>
          </cell>
        </row>
        <row r="452">
          <cell r="Y452" t="str">
            <v/>
          </cell>
          <cell r="Z452" t="str">
            <v/>
          </cell>
        </row>
        <row r="453">
          <cell r="Y453" t="str">
            <v/>
          </cell>
          <cell r="Z453" t="str">
            <v/>
          </cell>
        </row>
        <row r="454">
          <cell r="Y454" t="str">
            <v/>
          </cell>
          <cell r="Z454" t="str">
            <v/>
          </cell>
        </row>
        <row r="455">
          <cell r="Y455" t="str">
            <v/>
          </cell>
          <cell r="Z455" t="str">
            <v/>
          </cell>
        </row>
        <row r="456">
          <cell r="Y456" t="str">
            <v/>
          </cell>
          <cell r="Z456" t="str">
            <v/>
          </cell>
        </row>
        <row r="457">
          <cell r="Y457" t="str">
            <v/>
          </cell>
          <cell r="Z457" t="str">
            <v/>
          </cell>
        </row>
        <row r="458">
          <cell r="Y458" t="str">
            <v/>
          </cell>
          <cell r="Z458" t="str">
            <v/>
          </cell>
        </row>
        <row r="459">
          <cell r="Y459" t="str">
            <v/>
          </cell>
          <cell r="Z459" t="str">
            <v/>
          </cell>
        </row>
        <row r="460">
          <cell r="Y460" t="str">
            <v/>
          </cell>
          <cell r="Z460" t="str">
            <v/>
          </cell>
        </row>
        <row r="461">
          <cell r="Y461" t="str">
            <v/>
          </cell>
          <cell r="Z461" t="str">
            <v/>
          </cell>
        </row>
        <row r="462">
          <cell r="Y462" t="str">
            <v/>
          </cell>
          <cell r="Z462" t="str">
            <v/>
          </cell>
        </row>
        <row r="463">
          <cell r="Y463" t="str">
            <v/>
          </cell>
          <cell r="Z463" t="str">
            <v/>
          </cell>
        </row>
        <row r="464">
          <cell r="Y464" t="str">
            <v/>
          </cell>
          <cell r="Z464" t="str">
            <v/>
          </cell>
        </row>
        <row r="465">
          <cell r="Y465" t="str">
            <v/>
          </cell>
          <cell r="Z465" t="str">
            <v/>
          </cell>
        </row>
        <row r="466">
          <cell r="Y466" t="str">
            <v/>
          </cell>
          <cell r="Z466" t="str">
            <v/>
          </cell>
        </row>
        <row r="467">
          <cell r="Y467" t="str">
            <v/>
          </cell>
          <cell r="Z467" t="str">
            <v/>
          </cell>
        </row>
        <row r="468">
          <cell r="Y468" t="str">
            <v/>
          </cell>
          <cell r="Z468" t="str">
            <v/>
          </cell>
        </row>
        <row r="469">
          <cell r="Y469" t="str">
            <v/>
          </cell>
          <cell r="Z469" t="str">
            <v/>
          </cell>
        </row>
        <row r="470">
          <cell r="Y470" t="str">
            <v/>
          </cell>
          <cell r="Z470" t="str">
            <v/>
          </cell>
        </row>
        <row r="471">
          <cell r="Y471" t="str">
            <v/>
          </cell>
          <cell r="Z471" t="str">
            <v/>
          </cell>
        </row>
        <row r="472">
          <cell r="Y472" t="str">
            <v/>
          </cell>
          <cell r="Z472" t="str">
            <v/>
          </cell>
        </row>
        <row r="473">
          <cell r="Y473" t="str">
            <v/>
          </cell>
          <cell r="Z473" t="str">
            <v/>
          </cell>
        </row>
        <row r="474">
          <cell r="Y474" t="str">
            <v/>
          </cell>
          <cell r="Z474" t="str">
            <v/>
          </cell>
        </row>
        <row r="475">
          <cell r="Y475" t="str">
            <v/>
          </cell>
          <cell r="Z475" t="str">
            <v/>
          </cell>
        </row>
        <row r="476">
          <cell r="Y476" t="str">
            <v/>
          </cell>
          <cell r="Z476" t="str">
            <v/>
          </cell>
        </row>
        <row r="477">
          <cell r="Y477" t="str">
            <v/>
          </cell>
          <cell r="Z477" t="str">
            <v/>
          </cell>
        </row>
        <row r="478">
          <cell r="Y478" t="str">
            <v/>
          </cell>
          <cell r="Z478" t="str">
            <v/>
          </cell>
        </row>
        <row r="479">
          <cell r="Y479" t="str">
            <v/>
          </cell>
          <cell r="Z479" t="str">
            <v/>
          </cell>
        </row>
        <row r="480">
          <cell r="Y480" t="str">
            <v/>
          </cell>
          <cell r="Z480" t="str">
            <v/>
          </cell>
        </row>
        <row r="481">
          <cell r="Y481" t="str">
            <v/>
          </cell>
          <cell r="Z481" t="str">
            <v/>
          </cell>
        </row>
        <row r="482">
          <cell r="Y482" t="str">
            <v/>
          </cell>
          <cell r="Z482" t="str">
            <v/>
          </cell>
        </row>
        <row r="483">
          <cell r="Y483" t="str">
            <v/>
          </cell>
          <cell r="Z483" t="str">
            <v/>
          </cell>
        </row>
        <row r="484">
          <cell r="Y484" t="str">
            <v/>
          </cell>
          <cell r="Z484" t="str">
            <v/>
          </cell>
        </row>
        <row r="485">
          <cell r="Y485" t="str">
            <v/>
          </cell>
          <cell r="Z485" t="str">
            <v/>
          </cell>
        </row>
        <row r="486">
          <cell r="Y486" t="str">
            <v/>
          </cell>
          <cell r="Z486" t="str">
            <v/>
          </cell>
        </row>
        <row r="487">
          <cell r="Y487" t="str">
            <v/>
          </cell>
          <cell r="Z487" t="str">
            <v/>
          </cell>
        </row>
        <row r="488">
          <cell r="Y488" t="str">
            <v/>
          </cell>
          <cell r="Z488" t="str">
            <v/>
          </cell>
        </row>
        <row r="489">
          <cell r="Y489" t="str">
            <v/>
          </cell>
          <cell r="Z489" t="str">
            <v/>
          </cell>
        </row>
        <row r="490">
          <cell r="Y490" t="str">
            <v/>
          </cell>
          <cell r="Z490" t="str">
            <v/>
          </cell>
        </row>
        <row r="491">
          <cell r="Y491" t="str">
            <v/>
          </cell>
          <cell r="Z491" t="str">
            <v/>
          </cell>
        </row>
        <row r="492">
          <cell r="Y492" t="str">
            <v/>
          </cell>
          <cell r="Z492" t="str">
            <v/>
          </cell>
        </row>
        <row r="493">
          <cell r="Y493" t="str">
            <v/>
          </cell>
          <cell r="Z493" t="str">
            <v/>
          </cell>
        </row>
        <row r="494">
          <cell r="Y494" t="str">
            <v/>
          </cell>
          <cell r="Z494" t="str">
            <v/>
          </cell>
        </row>
        <row r="495">
          <cell r="Y495" t="str">
            <v/>
          </cell>
          <cell r="Z495" t="str">
            <v/>
          </cell>
        </row>
        <row r="496">
          <cell r="Y496" t="str">
            <v/>
          </cell>
          <cell r="Z496" t="str">
            <v/>
          </cell>
        </row>
        <row r="497">
          <cell r="Y497" t="str">
            <v/>
          </cell>
          <cell r="Z497" t="str">
            <v/>
          </cell>
        </row>
        <row r="498">
          <cell r="Y498" t="str">
            <v/>
          </cell>
          <cell r="Z498" t="str">
            <v/>
          </cell>
        </row>
        <row r="499">
          <cell r="Y499" t="str">
            <v/>
          </cell>
          <cell r="Z499" t="str">
            <v/>
          </cell>
        </row>
        <row r="500">
          <cell r="Y500" t="str">
            <v/>
          </cell>
          <cell r="Z50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I12"/>
  <sheetViews>
    <sheetView tabSelected="1" view="pageLayout" topLeftCell="A4" zoomScaleNormal="100" workbookViewId="0">
      <selection activeCell="A13" sqref="A13"/>
    </sheetView>
  </sheetViews>
  <sheetFormatPr defaultRowHeight="14.4" x14ac:dyDescent="0.3"/>
  <sheetData>
    <row r="10" spans="1:9" ht="20.399999999999999" x14ac:dyDescent="0.35">
      <c r="A10" s="72" t="s">
        <v>31</v>
      </c>
      <c r="B10" s="72"/>
      <c r="C10" s="72"/>
      <c r="D10" s="72"/>
      <c r="E10" s="72"/>
      <c r="F10" s="72"/>
      <c r="G10" s="72"/>
      <c r="H10" s="72"/>
      <c r="I10" s="72"/>
    </row>
    <row r="11" spans="1:9" ht="21" x14ac:dyDescent="0.4">
      <c r="A11" s="73" t="s">
        <v>30</v>
      </c>
      <c r="B11" s="73"/>
      <c r="C11" s="73"/>
      <c r="D11" s="73"/>
      <c r="E11" s="73"/>
      <c r="F11" s="73"/>
      <c r="G11" s="73"/>
      <c r="H11" s="73"/>
      <c r="I11" s="73"/>
    </row>
    <row r="12" spans="1:9" ht="15.6" x14ac:dyDescent="0.3">
      <c r="A12" s="74" t="s">
        <v>54</v>
      </c>
      <c r="B12" s="74"/>
      <c r="C12" s="74"/>
      <c r="D12" s="74"/>
      <c r="E12" s="74"/>
      <c r="F12" s="74"/>
      <c r="G12" s="74"/>
      <c r="H12" s="74"/>
      <c r="I12" s="74"/>
    </row>
  </sheetData>
  <mergeCells count="3">
    <mergeCell ref="A10:I10"/>
    <mergeCell ref="A11:I11"/>
    <mergeCell ref="A12:I12"/>
  </mergeCells>
  <printOptions horizontalCentered="1"/>
  <pageMargins left="0.7" right="0.7" top="0.75" bottom="0.75" header="0.3" footer="0.3"/>
  <pageSetup orientation="portrait" r:id="rId1"/>
  <headerFooter>
    <oddFooter>&amp;C&amp;"Times New Roman,Regular"Brenda Mize, Chief Financial Officer
817-245-1041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2"/>
  <sheetViews>
    <sheetView workbookViewId="0">
      <selection activeCell="E29" sqref="E29"/>
    </sheetView>
  </sheetViews>
  <sheetFormatPr defaultRowHeight="15.6" x14ac:dyDescent="0.3"/>
  <cols>
    <col min="1" max="1" width="14.5546875" style="1" customWidth="1"/>
    <col min="2" max="2" width="1.88671875" style="1" customWidth="1"/>
    <col min="3" max="3" width="15.109375" style="1" bestFit="1" customWidth="1"/>
    <col min="4" max="4" width="1.88671875" style="1" customWidth="1"/>
    <col min="5" max="5" width="15.6640625" style="1" bestFit="1" customWidth="1"/>
    <col min="6" max="6" width="1.88671875" style="1" customWidth="1"/>
    <col min="7" max="7" width="15.88671875" style="1" customWidth="1"/>
    <col min="8" max="256" width="9.109375" style="1"/>
    <col min="257" max="257" width="14.5546875" style="1" customWidth="1"/>
    <col min="258" max="258" width="1.88671875" style="1" customWidth="1"/>
    <col min="259" max="259" width="20.33203125" style="1" bestFit="1" customWidth="1"/>
    <col min="260" max="260" width="1.88671875" style="1" customWidth="1"/>
    <col min="261" max="261" width="14.33203125" style="1" bestFit="1" customWidth="1"/>
    <col min="262" max="262" width="1.88671875" style="1" customWidth="1"/>
    <col min="263" max="263" width="15.88671875" style="1" customWidth="1"/>
    <col min="264" max="512" width="9.109375" style="1"/>
    <col min="513" max="513" width="14.5546875" style="1" customWidth="1"/>
    <col min="514" max="514" width="1.88671875" style="1" customWidth="1"/>
    <col min="515" max="515" width="20.33203125" style="1" bestFit="1" customWidth="1"/>
    <col min="516" max="516" width="1.88671875" style="1" customWidth="1"/>
    <col min="517" max="517" width="14.33203125" style="1" bestFit="1" customWidth="1"/>
    <col min="518" max="518" width="1.88671875" style="1" customWidth="1"/>
    <col min="519" max="519" width="15.88671875" style="1" customWidth="1"/>
    <col min="520" max="768" width="9.109375" style="1"/>
    <col min="769" max="769" width="14.5546875" style="1" customWidth="1"/>
    <col min="770" max="770" width="1.88671875" style="1" customWidth="1"/>
    <col min="771" max="771" width="20.33203125" style="1" bestFit="1" customWidth="1"/>
    <col min="772" max="772" width="1.88671875" style="1" customWidth="1"/>
    <col min="773" max="773" width="14.33203125" style="1" bestFit="1" customWidth="1"/>
    <col min="774" max="774" width="1.88671875" style="1" customWidth="1"/>
    <col min="775" max="775" width="15.88671875" style="1" customWidth="1"/>
    <col min="776" max="1024" width="9.109375" style="1"/>
    <col min="1025" max="1025" width="14.5546875" style="1" customWidth="1"/>
    <col min="1026" max="1026" width="1.88671875" style="1" customWidth="1"/>
    <col min="1027" max="1027" width="20.33203125" style="1" bestFit="1" customWidth="1"/>
    <col min="1028" max="1028" width="1.88671875" style="1" customWidth="1"/>
    <col min="1029" max="1029" width="14.33203125" style="1" bestFit="1" customWidth="1"/>
    <col min="1030" max="1030" width="1.88671875" style="1" customWidth="1"/>
    <col min="1031" max="1031" width="15.88671875" style="1" customWidth="1"/>
    <col min="1032" max="1280" width="9.109375" style="1"/>
    <col min="1281" max="1281" width="14.5546875" style="1" customWidth="1"/>
    <col min="1282" max="1282" width="1.88671875" style="1" customWidth="1"/>
    <col min="1283" max="1283" width="20.33203125" style="1" bestFit="1" customWidth="1"/>
    <col min="1284" max="1284" width="1.88671875" style="1" customWidth="1"/>
    <col min="1285" max="1285" width="14.33203125" style="1" bestFit="1" customWidth="1"/>
    <col min="1286" max="1286" width="1.88671875" style="1" customWidth="1"/>
    <col min="1287" max="1287" width="15.88671875" style="1" customWidth="1"/>
    <col min="1288" max="1536" width="9.109375" style="1"/>
    <col min="1537" max="1537" width="14.5546875" style="1" customWidth="1"/>
    <col min="1538" max="1538" width="1.88671875" style="1" customWidth="1"/>
    <col min="1539" max="1539" width="20.33203125" style="1" bestFit="1" customWidth="1"/>
    <col min="1540" max="1540" width="1.88671875" style="1" customWidth="1"/>
    <col min="1541" max="1541" width="14.33203125" style="1" bestFit="1" customWidth="1"/>
    <col min="1542" max="1542" width="1.88671875" style="1" customWidth="1"/>
    <col min="1543" max="1543" width="15.88671875" style="1" customWidth="1"/>
    <col min="1544" max="1792" width="9.109375" style="1"/>
    <col min="1793" max="1793" width="14.5546875" style="1" customWidth="1"/>
    <col min="1794" max="1794" width="1.88671875" style="1" customWidth="1"/>
    <col min="1795" max="1795" width="20.33203125" style="1" bestFit="1" customWidth="1"/>
    <col min="1796" max="1796" width="1.88671875" style="1" customWidth="1"/>
    <col min="1797" max="1797" width="14.33203125" style="1" bestFit="1" customWidth="1"/>
    <col min="1798" max="1798" width="1.88671875" style="1" customWidth="1"/>
    <col min="1799" max="1799" width="15.88671875" style="1" customWidth="1"/>
    <col min="1800" max="2048" width="9.109375" style="1"/>
    <col min="2049" max="2049" width="14.5546875" style="1" customWidth="1"/>
    <col min="2050" max="2050" width="1.88671875" style="1" customWidth="1"/>
    <col min="2051" max="2051" width="20.33203125" style="1" bestFit="1" customWidth="1"/>
    <col min="2052" max="2052" width="1.88671875" style="1" customWidth="1"/>
    <col min="2053" max="2053" width="14.33203125" style="1" bestFit="1" customWidth="1"/>
    <col min="2054" max="2054" width="1.88671875" style="1" customWidth="1"/>
    <col min="2055" max="2055" width="15.88671875" style="1" customWidth="1"/>
    <col min="2056" max="2304" width="9.109375" style="1"/>
    <col min="2305" max="2305" width="14.5546875" style="1" customWidth="1"/>
    <col min="2306" max="2306" width="1.88671875" style="1" customWidth="1"/>
    <col min="2307" max="2307" width="20.33203125" style="1" bestFit="1" customWidth="1"/>
    <col min="2308" max="2308" width="1.88671875" style="1" customWidth="1"/>
    <col min="2309" max="2309" width="14.33203125" style="1" bestFit="1" customWidth="1"/>
    <col min="2310" max="2310" width="1.88671875" style="1" customWidth="1"/>
    <col min="2311" max="2311" width="15.88671875" style="1" customWidth="1"/>
    <col min="2312" max="2560" width="9.109375" style="1"/>
    <col min="2561" max="2561" width="14.5546875" style="1" customWidth="1"/>
    <col min="2562" max="2562" width="1.88671875" style="1" customWidth="1"/>
    <col min="2563" max="2563" width="20.33203125" style="1" bestFit="1" customWidth="1"/>
    <col min="2564" max="2564" width="1.88671875" style="1" customWidth="1"/>
    <col min="2565" max="2565" width="14.33203125" style="1" bestFit="1" customWidth="1"/>
    <col min="2566" max="2566" width="1.88671875" style="1" customWidth="1"/>
    <col min="2567" max="2567" width="15.88671875" style="1" customWidth="1"/>
    <col min="2568" max="2816" width="9.109375" style="1"/>
    <col min="2817" max="2817" width="14.5546875" style="1" customWidth="1"/>
    <col min="2818" max="2818" width="1.88671875" style="1" customWidth="1"/>
    <col min="2819" max="2819" width="20.33203125" style="1" bestFit="1" customWidth="1"/>
    <col min="2820" max="2820" width="1.88671875" style="1" customWidth="1"/>
    <col min="2821" max="2821" width="14.33203125" style="1" bestFit="1" customWidth="1"/>
    <col min="2822" max="2822" width="1.88671875" style="1" customWidth="1"/>
    <col min="2823" max="2823" width="15.88671875" style="1" customWidth="1"/>
    <col min="2824" max="3072" width="9.109375" style="1"/>
    <col min="3073" max="3073" width="14.5546875" style="1" customWidth="1"/>
    <col min="3074" max="3074" width="1.88671875" style="1" customWidth="1"/>
    <col min="3075" max="3075" width="20.33203125" style="1" bestFit="1" customWidth="1"/>
    <col min="3076" max="3076" width="1.88671875" style="1" customWidth="1"/>
    <col min="3077" max="3077" width="14.33203125" style="1" bestFit="1" customWidth="1"/>
    <col min="3078" max="3078" width="1.88671875" style="1" customWidth="1"/>
    <col min="3079" max="3079" width="15.88671875" style="1" customWidth="1"/>
    <col min="3080" max="3328" width="9.109375" style="1"/>
    <col min="3329" max="3329" width="14.5546875" style="1" customWidth="1"/>
    <col min="3330" max="3330" width="1.88671875" style="1" customWidth="1"/>
    <col min="3331" max="3331" width="20.33203125" style="1" bestFit="1" customWidth="1"/>
    <col min="3332" max="3332" width="1.88671875" style="1" customWidth="1"/>
    <col min="3333" max="3333" width="14.33203125" style="1" bestFit="1" customWidth="1"/>
    <col min="3334" max="3334" width="1.88671875" style="1" customWidth="1"/>
    <col min="3335" max="3335" width="15.88671875" style="1" customWidth="1"/>
    <col min="3336" max="3584" width="9.109375" style="1"/>
    <col min="3585" max="3585" width="14.5546875" style="1" customWidth="1"/>
    <col min="3586" max="3586" width="1.88671875" style="1" customWidth="1"/>
    <col min="3587" max="3587" width="20.33203125" style="1" bestFit="1" customWidth="1"/>
    <col min="3588" max="3588" width="1.88671875" style="1" customWidth="1"/>
    <col min="3589" max="3589" width="14.33203125" style="1" bestFit="1" customWidth="1"/>
    <col min="3590" max="3590" width="1.88671875" style="1" customWidth="1"/>
    <col min="3591" max="3591" width="15.88671875" style="1" customWidth="1"/>
    <col min="3592" max="3840" width="9.109375" style="1"/>
    <col min="3841" max="3841" width="14.5546875" style="1" customWidth="1"/>
    <col min="3842" max="3842" width="1.88671875" style="1" customWidth="1"/>
    <col min="3843" max="3843" width="20.33203125" style="1" bestFit="1" customWidth="1"/>
    <col min="3844" max="3844" width="1.88671875" style="1" customWidth="1"/>
    <col min="3845" max="3845" width="14.33203125" style="1" bestFit="1" customWidth="1"/>
    <col min="3846" max="3846" width="1.88671875" style="1" customWidth="1"/>
    <col min="3847" max="3847" width="15.88671875" style="1" customWidth="1"/>
    <col min="3848" max="4096" width="9.109375" style="1"/>
    <col min="4097" max="4097" width="14.5546875" style="1" customWidth="1"/>
    <col min="4098" max="4098" width="1.88671875" style="1" customWidth="1"/>
    <col min="4099" max="4099" width="20.33203125" style="1" bestFit="1" customWidth="1"/>
    <col min="4100" max="4100" width="1.88671875" style="1" customWidth="1"/>
    <col min="4101" max="4101" width="14.33203125" style="1" bestFit="1" customWidth="1"/>
    <col min="4102" max="4102" width="1.88671875" style="1" customWidth="1"/>
    <col min="4103" max="4103" width="15.88671875" style="1" customWidth="1"/>
    <col min="4104" max="4352" width="9.109375" style="1"/>
    <col min="4353" max="4353" width="14.5546875" style="1" customWidth="1"/>
    <col min="4354" max="4354" width="1.88671875" style="1" customWidth="1"/>
    <col min="4355" max="4355" width="20.33203125" style="1" bestFit="1" customWidth="1"/>
    <col min="4356" max="4356" width="1.88671875" style="1" customWidth="1"/>
    <col min="4357" max="4357" width="14.33203125" style="1" bestFit="1" customWidth="1"/>
    <col min="4358" max="4358" width="1.88671875" style="1" customWidth="1"/>
    <col min="4359" max="4359" width="15.88671875" style="1" customWidth="1"/>
    <col min="4360" max="4608" width="9.109375" style="1"/>
    <col min="4609" max="4609" width="14.5546875" style="1" customWidth="1"/>
    <col min="4610" max="4610" width="1.88671875" style="1" customWidth="1"/>
    <col min="4611" max="4611" width="20.33203125" style="1" bestFit="1" customWidth="1"/>
    <col min="4612" max="4612" width="1.88671875" style="1" customWidth="1"/>
    <col min="4613" max="4613" width="14.33203125" style="1" bestFit="1" customWidth="1"/>
    <col min="4614" max="4614" width="1.88671875" style="1" customWidth="1"/>
    <col min="4615" max="4615" width="15.88671875" style="1" customWidth="1"/>
    <col min="4616" max="4864" width="9.109375" style="1"/>
    <col min="4865" max="4865" width="14.5546875" style="1" customWidth="1"/>
    <col min="4866" max="4866" width="1.88671875" style="1" customWidth="1"/>
    <col min="4867" max="4867" width="20.33203125" style="1" bestFit="1" customWidth="1"/>
    <col min="4868" max="4868" width="1.88671875" style="1" customWidth="1"/>
    <col min="4869" max="4869" width="14.33203125" style="1" bestFit="1" customWidth="1"/>
    <col min="4870" max="4870" width="1.88671875" style="1" customWidth="1"/>
    <col min="4871" max="4871" width="15.88671875" style="1" customWidth="1"/>
    <col min="4872" max="5120" width="9.109375" style="1"/>
    <col min="5121" max="5121" width="14.5546875" style="1" customWidth="1"/>
    <col min="5122" max="5122" width="1.88671875" style="1" customWidth="1"/>
    <col min="5123" max="5123" width="20.33203125" style="1" bestFit="1" customWidth="1"/>
    <col min="5124" max="5124" width="1.88671875" style="1" customWidth="1"/>
    <col min="5125" max="5125" width="14.33203125" style="1" bestFit="1" customWidth="1"/>
    <col min="5126" max="5126" width="1.88671875" style="1" customWidth="1"/>
    <col min="5127" max="5127" width="15.88671875" style="1" customWidth="1"/>
    <col min="5128" max="5376" width="9.109375" style="1"/>
    <col min="5377" max="5377" width="14.5546875" style="1" customWidth="1"/>
    <col min="5378" max="5378" width="1.88671875" style="1" customWidth="1"/>
    <col min="5379" max="5379" width="20.33203125" style="1" bestFit="1" customWidth="1"/>
    <col min="5380" max="5380" width="1.88671875" style="1" customWidth="1"/>
    <col min="5381" max="5381" width="14.33203125" style="1" bestFit="1" customWidth="1"/>
    <col min="5382" max="5382" width="1.88671875" style="1" customWidth="1"/>
    <col min="5383" max="5383" width="15.88671875" style="1" customWidth="1"/>
    <col min="5384" max="5632" width="9.109375" style="1"/>
    <col min="5633" max="5633" width="14.5546875" style="1" customWidth="1"/>
    <col min="5634" max="5634" width="1.88671875" style="1" customWidth="1"/>
    <col min="5635" max="5635" width="20.33203125" style="1" bestFit="1" customWidth="1"/>
    <col min="5636" max="5636" width="1.88671875" style="1" customWidth="1"/>
    <col min="5637" max="5637" width="14.33203125" style="1" bestFit="1" customWidth="1"/>
    <col min="5638" max="5638" width="1.88671875" style="1" customWidth="1"/>
    <col min="5639" max="5639" width="15.88671875" style="1" customWidth="1"/>
    <col min="5640" max="5888" width="9.109375" style="1"/>
    <col min="5889" max="5889" width="14.5546875" style="1" customWidth="1"/>
    <col min="5890" max="5890" width="1.88671875" style="1" customWidth="1"/>
    <col min="5891" max="5891" width="20.33203125" style="1" bestFit="1" customWidth="1"/>
    <col min="5892" max="5892" width="1.88671875" style="1" customWidth="1"/>
    <col min="5893" max="5893" width="14.33203125" style="1" bestFit="1" customWidth="1"/>
    <col min="5894" max="5894" width="1.88671875" style="1" customWidth="1"/>
    <col min="5895" max="5895" width="15.88671875" style="1" customWidth="1"/>
    <col min="5896" max="6144" width="9.109375" style="1"/>
    <col min="6145" max="6145" width="14.5546875" style="1" customWidth="1"/>
    <col min="6146" max="6146" width="1.88671875" style="1" customWidth="1"/>
    <col min="6147" max="6147" width="20.33203125" style="1" bestFit="1" customWidth="1"/>
    <col min="6148" max="6148" width="1.88671875" style="1" customWidth="1"/>
    <col min="6149" max="6149" width="14.33203125" style="1" bestFit="1" customWidth="1"/>
    <col min="6150" max="6150" width="1.88671875" style="1" customWidth="1"/>
    <col min="6151" max="6151" width="15.88671875" style="1" customWidth="1"/>
    <col min="6152" max="6400" width="9.109375" style="1"/>
    <col min="6401" max="6401" width="14.5546875" style="1" customWidth="1"/>
    <col min="6402" max="6402" width="1.88671875" style="1" customWidth="1"/>
    <col min="6403" max="6403" width="20.33203125" style="1" bestFit="1" customWidth="1"/>
    <col min="6404" max="6404" width="1.88671875" style="1" customWidth="1"/>
    <col min="6405" max="6405" width="14.33203125" style="1" bestFit="1" customWidth="1"/>
    <col min="6406" max="6406" width="1.88671875" style="1" customWidth="1"/>
    <col min="6407" max="6407" width="15.88671875" style="1" customWidth="1"/>
    <col min="6408" max="6656" width="9.109375" style="1"/>
    <col min="6657" max="6657" width="14.5546875" style="1" customWidth="1"/>
    <col min="6658" max="6658" width="1.88671875" style="1" customWidth="1"/>
    <col min="6659" max="6659" width="20.33203125" style="1" bestFit="1" customWidth="1"/>
    <col min="6660" max="6660" width="1.88671875" style="1" customWidth="1"/>
    <col min="6661" max="6661" width="14.33203125" style="1" bestFit="1" customWidth="1"/>
    <col min="6662" max="6662" width="1.88671875" style="1" customWidth="1"/>
    <col min="6663" max="6663" width="15.88671875" style="1" customWidth="1"/>
    <col min="6664" max="6912" width="9.109375" style="1"/>
    <col min="6913" max="6913" width="14.5546875" style="1" customWidth="1"/>
    <col min="6914" max="6914" width="1.88671875" style="1" customWidth="1"/>
    <col min="6915" max="6915" width="20.33203125" style="1" bestFit="1" customWidth="1"/>
    <col min="6916" max="6916" width="1.88671875" style="1" customWidth="1"/>
    <col min="6917" max="6917" width="14.33203125" style="1" bestFit="1" customWidth="1"/>
    <col min="6918" max="6918" width="1.88671875" style="1" customWidth="1"/>
    <col min="6919" max="6919" width="15.88671875" style="1" customWidth="1"/>
    <col min="6920" max="7168" width="9.109375" style="1"/>
    <col min="7169" max="7169" width="14.5546875" style="1" customWidth="1"/>
    <col min="7170" max="7170" width="1.88671875" style="1" customWidth="1"/>
    <col min="7171" max="7171" width="20.33203125" style="1" bestFit="1" customWidth="1"/>
    <col min="7172" max="7172" width="1.88671875" style="1" customWidth="1"/>
    <col min="7173" max="7173" width="14.33203125" style="1" bestFit="1" customWidth="1"/>
    <col min="7174" max="7174" width="1.88671875" style="1" customWidth="1"/>
    <col min="7175" max="7175" width="15.88671875" style="1" customWidth="1"/>
    <col min="7176" max="7424" width="9.109375" style="1"/>
    <col min="7425" max="7425" width="14.5546875" style="1" customWidth="1"/>
    <col min="7426" max="7426" width="1.88671875" style="1" customWidth="1"/>
    <col min="7427" max="7427" width="20.33203125" style="1" bestFit="1" customWidth="1"/>
    <col min="7428" max="7428" width="1.88671875" style="1" customWidth="1"/>
    <col min="7429" max="7429" width="14.33203125" style="1" bestFit="1" customWidth="1"/>
    <col min="7430" max="7430" width="1.88671875" style="1" customWidth="1"/>
    <col min="7431" max="7431" width="15.88671875" style="1" customWidth="1"/>
    <col min="7432" max="7680" width="9.109375" style="1"/>
    <col min="7681" max="7681" width="14.5546875" style="1" customWidth="1"/>
    <col min="7682" max="7682" width="1.88671875" style="1" customWidth="1"/>
    <col min="7683" max="7683" width="20.33203125" style="1" bestFit="1" customWidth="1"/>
    <col min="7684" max="7684" width="1.88671875" style="1" customWidth="1"/>
    <col min="7685" max="7685" width="14.33203125" style="1" bestFit="1" customWidth="1"/>
    <col min="7686" max="7686" width="1.88671875" style="1" customWidth="1"/>
    <col min="7687" max="7687" width="15.88671875" style="1" customWidth="1"/>
    <col min="7688" max="7936" width="9.109375" style="1"/>
    <col min="7937" max="7937" width="14.5546875" style="1" customWidth="1"/>
    <col min="7938" max="7938" width="1.88671875" style="1" customWidth="1"/>
    <col min="7939" max="7939" width="20.33203125" style="1" bestFit="1" customWidth="1"/>
    <col min="7940" max="7940" width="1.88671875" style="1" customWidth="1"/>
    <col min="7941" max="7941" width="14.33203125" style="1" bestFit="1" customWidth="1"/>
    <col min="7942" max="7942" width="1.88671875" style="1" customWidth="1"/>
    <col min="7943" max="7943" width="15.88671875" style="1" customWidth="1"/>
    <col min="7944" max="8192" width="9.109375" style="1"/>
    <col min="8193" max="8193" width="14.5546875" style="1" customWidth="1"/>
    <col min="8194" max="8194" width="1.88671875" style="1" customWidth="1"/>
    <col min="8195" max="8195" width="20.33203125" style="1" bestFit="1" customWidth="1"/>
    <col min="8196" max="8196" width="1.88671875" style="1" customWidth="1"/>
    <col min="8197" max="8197" width="14.33203125" style="1" bestFit="1" customWidth="1"/>
    <col min="8198" max="8198" width="1.88671875" style="1" customWidth="1"/>
    <col min="8199" max="8199" width="15.88671875" style="1" customWidth="1"/>
    <col min="8200" max="8448" width="9.109375" style="1"/>
    <col min="8449" max="8449" width="14.5546875" style="1" customWidth="1"/>
    <col min="8450" max="8450" width="1.88671875" style="1" customWidth="1"/>
    <col min="8451" max="8451" width="20.33203125" style="1" bestFit="1" customWidth="1"/>
    <col min="8452" max="8452" width="1.88671875" style="1" customWidth="1"/>
    <col min="8453" max="8453" width="14.33203125" style="1" bestFit="1" customWidth="1"/>
    <col min="8454" max="8454" width="1.88671875" style="1" customWidth="1"/>
    <col min="8455" max="8455" width="15.88671875" style="1" customWidth="1"/>
    <col min="8456" max="8704" width="9.109375" style="1"/>
    <col min="8705" max="8705" width="14.5546875" style="1" customWidth="1"/>
    <col min="8706" max="8706" width="1.88671875" style="1" customWidth="1"/>
    <col min="8707" max="8707" width="20.33203125" style="1" bestFit="1" customWidth="1"/>
    <col min="8708" max="8708" width="1.88671875" style="1" customWidth="1"/>
    <col min="8709" max="8709" width="14.33203125" style="1" bestFit="1" customWidth="1"/>
    <col min="8710" max="8710" width="1.88671875" style="1" customWidth="1"/>
    <col min="8711" max="8711" width="15.88671875" style="1" customWidth="1"/>
    <col min="8712" max="8960" width="9.109375" style="1"/>
    <col min="8961" max="8961" width="14.5546875" style="1" customWidth="1"/>
    <col min="8962" max="8962" width="1.88671875" style="1" customWidth="1"/>
    <col min="8963" max="8963" width="20.33203125" style="1" bestFit="1" customWidth="1"/>
    <col min="8964" max="8964" width="1.88671875" style="1" customWidth="1"/>
    <col min="8965" max="8965" width="14.33203125" style="1" bestFit="1" customWidth="1"/>
    <col min="8966" max="8966" width="1.88671875" style="1" customWidth="1"/>
    <col min="8967" max="8967" width="15.88671875" style="1" customWidth="1"/>
    <col min="8968" max="9216" width="9.109375" style="1"/>
    <col min="9217" max="9217" width="14.5546875" style="1" customWidth="1"/>
    <col min="9218" max="9218" width="1.88671875" style="1" customWidth="1"/>
    <col min="9219" max="9219" width="20.33203125" style="1" bestFit="1" customWidth="1"/>
    <col min="9220" max="9220" width="1.88671875" style="1" customWidth="1"/>
    <col min="9221" max="9221" width="14.33203125" style="1" bestFit="1" customWidth="1"/>
    <col min="9222" max="9222" width="1.88671875" style="1" customWidth="1"/>
    <col min="9223" max="9223" width="15.88671875" style="1" customWidth="1"/>
    <col min="9224" max="9472" width="9.109375" style="1"/>
    <col min="9473" max="9473" width="14.5546875" style="1" customWidth="1"/>
    <col min="9474" max="9474" width="1.88671875" style="1" customWidth="1"/>
    <col min="9475" max="9475" width="20.33203125" style="1" bestFit="1" customWidth="1"/>
    <col min="9476" max="9476" width="1.88671875" style="1" customWidth="1"/>
    <col min="9477" max="9477" width="14.33203125" style="1" bestFit="1" customWidth="1"/>
    <col min="9478" max="9478" width="1.88671875" style="1" customWidth="1"/>
    <col min="9479" max="9479" width="15.88671875" style="1" customWidth="1"/>
    <col min="9480" max="9728" width="9.109375" style="1"/>
    <col min="9729" max="9729" width="14.5546875" style="1" customWidth="1"/>
    <col min="9730" max="9730" width="1.88671875" style="1" customWidth="1"/>
    <col min="9731" max="9731" width="20.33203125" style="1" bestFit="1" customWidth="1"/>
    <col min="9732" max="9732" width="1.88671875" style="1" customWidth="1"/>
    <col min="9733" max="9733" width="14.33203125" style="1" bestFit="1" customWidth="1"/>
    <col min="9734" max="9734" width="1.88671875" style="1" customWidth="1"/>
    <col min="9735" max="9735" width="15.88671875" style="1" customWidth="1"/>
    <col min="9736" max="9984" width="9.109375" style="1"/>
    <col min="9985" max="9985" width="14.5546875" style="1" customWidth="1"/>
    <col min="9986" max="9986" width="1.88671875" style="1" customWidth="1"/>
    <col min="9987" max="9987" width="20.33203125" style="1" bestFit="1" customWidth="1"/>
    <col min="9988" max="9988" width="1.88671875" style="1" customWidth="1"/>
    <col min="9989" max="9989" width="14.33203125" style="1" bestFit="1" customWidth="1"/>
    <col min="9990" max="9990" width="1.88671875" style="1" customWidth="1"/>
    <col min="9991" max="9991" width="15.88671875" style="1" customWidth="1"/>
    <col min="9992" max="10240" width="9.109375" style="1"/>
    <col min="10241" max="10241" width="14.5546875" style="1" customWidth="1"/>
    <col min="10242" max="10242" width="1.88671875" style="1" customWidth="1"/>
    <col min="10243" max="10243" width="20.33203125" style="1" bestFit="1" customWidth="1"/>
    <col min="10244" max="10244" width="1.88671875" style="1" customWidth="1"/>
    <col min="10245" max="10245" width="14.33203125" style="1" bestFit="1" customWidth="1"/>
    <col min="10246" max="10246" width="1.88671875" style="1" customWidth="1"/>
    <col min="10247" max="10247" width="15.88671875" style="1" customWidth="1"/>
    <col min="10248" max="10496" width="9.109375" style="1"/>
    <col min="10497" max="10497" width="14.5546875" style="1" customWidth="1"/>
    <col min="10498" max="10498" width="1.88671875" style="1" customWidth="1"/>
    <col min="10499" max="10499" width="20.33203125" style="1" bestFit="1" customWidth="1"/>
    <col min="10500" max="10500" width="1.88671875" style="1" customWidth="1"/>
    <col min="10501" max="10501" width="14.33203125" style="1" bestFit="1" customWidth="1"/>
    <col min="10502" max="10502" width="1.88671875" style="1" customWidth="1"/>
    <col min="10503" max="10503" width="15.88671875" style="1" customWidth="1"/>
    <col min="10504" max="10752" width="9.109375" style="1"/>
    <col min="10753" max="10753" width="14.5546875" style="1" customWidth="1"/>
    <col min="10754" max="10754" width="1.88671875" style="1" customWidth="1"/>
    <col min="10755" max="10755" width="20.33203125" style="1" bestFit="1" customWidth="1"/>
    <col min="10756" max="10756" width="1.88671875" style="1" customWidth="1"/>
    <col min="10757" max="10757" width="14.33203125" style="1" bestFit="1" customWidth="1"/>
    <col min="10758" max="10758" width="1.88671875" style="1" customWidth="1"/>
    <col min="10759" max="10759" width="15.88671875" style="1" customWidth="1"/>
    <col min="10760" max="11008" width="9.109375" style="1"/>
    <col min="11009" max="11009" width="14.5546875" style="1" customWidth="1"/>
    <col min="11010" max="11010" width="1.88671875" style="1" customWidth="1"/>
    <col min="11011" max="11011" width="20.33203125" style="1" bestFit="1" customWidth="1"/>
    <col min="11012" max="11012" width="1.88671875" style="1" customWidth="1"/>
    <col min="11013" max="11013" width="14.33203125" style="1" bestFit="1" customWidth="1"/>
    <col min="11014" max="11014" width="1.88671875" style="1" customWidth="1"/>
    <col min="11015" max="11015" width="15.88671875" style="1" customWidth="1"/>
    <col min="11016" max="11264" width="9.109375" style="1"/>
    <col min="11265" max="11265" width="14.5546875" style="1" customWidth="1"/>
    <col min="11266" max="11266" width="1.88671875" style="1" customWidth="1"/>
    <col min="11267" max="11267" width="20.33203125" style="1" bestFit="1" customWidth="1"/>
    <col min="11268" max="11268" width="1.88671875" style="1" customWidth="1"/>
    <col min="11269" max="11269" width="14.33203125" style="1" bestFit="1" customWidth="1"/>
    <col min="11270" max="11270" width="1.88671875" style="1" customWidth="1"/>
    <col min="11271" max="11271" width="15.88671875" style="1" customWidth="1"/>
    <col min="11272" max="11520" width="9.109375" style="1"/>
    <col min="11521" max="11521" width="14.5546875" style="1" customWidth="1"/>
    <col min="11522" max="11522" width="1.88671875" style="1" customWidth="1"/>
    <col min="11523" max="11523" width="20.33203125" style="1" bestFit="1" customWidth="1"/>
    <col min="11524" max="11524" width="1.88671875" style="1" customWidth="1"/>
    <col min="11525" max="11525" width="14.33203125" style="1" bestFit="1" customWidth="1"/>
    <col min="11526" max="11526" width="1.88671875" style="1" customWidth="1"/>
    <col min="11527" max="11527" width="15.88671875" style="1" customWidth="1"/>
    <col min="11528" max="11776" width="9.109375" style="1"/>
    <col min="11777" max="11777" width="14.5546875" style="1" customWidth="1"/>
    <col min="11778" max="11778" width="1.88671875" style="1" customWidth="1"/>
    <col min="11779" max="11779" width="20.33203125" style="1" bestFit="1" customWidth="1"/>
    <col min="11780" max="11780" width="1.88671875" style="1" customWidth="1"/>
    <col min="11781" max="11781" width="14.33203125" style="1" bestFit="1" customWidth="1"/>
    <col min="11782" max="11782" width="1.88671875" style="1" customWidth="1"/>
    <col min="11783" max="11783" width="15.88671875" style="1" customWidth="1"/>
    <col min="11784" max="12032" width="9.109375" style="1"/>
    <col min="12033" max="12033" width="14.5546875" style="1" customWidth="1"/>
    <col min="12034" max="12034" width="1.88671875" style="1" customWidth="1"/>
    <col min="12035" max="12035" width="20.33203125" style="1" bestFit="1" customWidth="1"/>
    <col min="12036" max="12036" width="1.88671875" style="1" customWidth="1"/>
    <col min="12037" max="12037" width="14.33203125" style="1" bestFit="1" customWidth="1"/>
    <col min="12038" max="12038" width="1.88671875" style="1" customWidth="1"/>
    <col min="12039" max="12039" width="15.88671875" style="1" customWidth="1"/>
    <col min="12040" max="12288" width="9.109375" style="1"/>
    <col min="12289" max="12289" width="14.5546875" style="1" customWidth="1"/>
    <col min="12290" max="12290" width="1.88671875" style="1" customWidth="1"/>
    <col min="12291" max="12291" width="20.33203125" style="1" bestFit="1" customWidth="1"/>
    <col min="12292" max="12292" width="1.88671875" style="1" customWidth="1"/>
    <col min="12293" max="12293" width="14.33203125" style="1" bestFit="1" customWidth="1"/>
    <col min="12294" max="12294" width="1.88671875" style="1" customWidth="1"/>
    <col min="12295" max="12295" width="15.88671875" style="1" customWidth="1"/>
    <col min="12296" max="12544" width="9.109375" style="1"/>
    <col min="12545" max="12545" width="14.5546875" style="1" customWidth="1"/>
    <col min="12546" max="12546" width="1.88671875" style="1" customWidth="1"/>
    <col min="12547" max="12547" width="20.33203125" style="1" bestFit="1" customWidth="1"/>
    <col min="12548" max="12548" width="1.88671875" style="1" customWidth="1"/>
    <col min="12549" max="12549" width="14.33203125" style="1" bestFit="1" customWidth="1"/>
    <col min="12550" max="12550" width="1.88671875" style="1" customWidth="1"/>
    <col min="12551" max="12551" width="15.88671875" style="1" customWidth="1"/>
    <col min="12552" max="12800" width="9.109375" style="1"/>
    <col min="12801" max="12801" width="14.5546875" style="1" customWidth="1"/>
    <col min="12802" max="12802" width="1.88671875" style="1" customWidth="1"/>
    <col min="12803" max="12803" width="20.33203125" style="1" bestFit="1" customWidth="1"/>
    <col min="12804" max="12804" width="1.88671875" style="1" customWidth="1"/>
    <col min="12805" max="12805" width="14.33203125" style="1" bestFit="1" customWidth="1"/>
    <col min="12806" max="12806" width="1.88671875" style="1" customWidth="1"/>
    <col min="12807" max="12807" width="15.88671875" style="1" customWidth="1"/>
    <col min="12808" max="13056" width="9.109375" style="1"/>
    <col min="13057" max="13057" width="14.5546875" style="1" customWidth="1"/>
    <col min="13058" max="13058" width="1.88671875" style="1" customWidth="1"/>
    <col min="13059" max="13059" width="20.33203125" style="1" bestFit="1" customWidth="1"/>
    <col min="13060" max="13060" width="1.88671875" style="1" customWidth="1"/>
    <col min="13061" max="13061" width="14.33203125" style="1" bestFit="1" customWidth="1"/>
    <col min="13062" max="13062" width="1.88671875" style="1" customWidth="1"/>
    <col min="13063" max="13063" width="15.88671875" style="1" customWidth="1"/>
    <col min="13064" max="13312" width="9.109375" style="1"/>
    <col min="13313" max="13313" width="14.5546875" style="1" customWidth="1"/>
    <col min="13314" max="13314" width="1.88671875" style="1" customWidth="1"/>
    <col min="13315" max="13315" width="20.33203125" style="1" bestFit="1" customWidth="1"/>
    <col min="13316" max="13316" width="1.88671875" style="1" customWidth="1"/>
    <col min="13317" max="13317" width="14.33203125" style="1" bestFit="1" customWidth="1"/>
    <col min="13318" max="13318" width="1.88671875" style="1" customWidth="1"/>
    <col min="13319" max="13319" width="15.88671875" style="1" customWidth="1"/>
    <col min="13320" max="13568" width="9.109375" style="1"/>
    <col min="13569" max="13569" width="14.5546875" style="1" customWidth="1"/>
    <col min="13570" max="13570" width="1.88671875" style="1" customWidth="1"/>
    <col min="13571" max="13571" width="20.33203125" style="1" bestFit="1" customWidth="1"/>
    <col min="13572" max="13572" width="1.88671875" style="1" customWidth="1"/>
    <col min="13573" max="13573" width="14.33203125" style="1" bestFit="1" customWidth="1"/>
    <col min="13574" max="13574" width="1.88671875" style="1" customWidth="1"/>
    <col min="13575" max="13575" width="15.88671875" style="1" customWidth="1"/>
    <col min="13576" max="13824" width="9.109375" style="1"/>
    <col min="13825" max="13825" width="14.5546875" style="1" customWidth="1"/>
    <col min="13826" max="13826" width="1.88671875" style="1" customWidth="1"/>
    <col min="13827" max="13827" width="20.33203125" style="1" bestFit="1" customWidth="1"/>
    <col min="13828" max="13828" width="1.88671875" style="1" customWidth="1"/>
    <col min="13829" max="13829" width="14.33203125" style="1" bestFit="1" customWidth="1"/>
    <col min="13830" max="13830" width="1.88671875" style="1" customWidth="1"/>
    <col min="13831" max="13831" width="15.88671875" style="1" customWidth="1"/>
    <col min="13832" max="14080" width="9.109375" style="1"/>
    <col min="14081" max="14081" width="14.5546875" style="1" customWidth="1"/>
    <col min="14082" max="14082" width="1.88671875" style="1" customWidth="1"/>
    <col min="14083" max="14083" width="20.33203125" style="1" bestFit="1" customWidth="1"/>
    <col min="14084" max="14084" width="1.88671875" style="1" customWidth="1"/>
    <col min="14085" max="14085" width="14.33203125" style="1" bestFit="1" customWidth="1"/>
    <col min="14086" max="14086" width="1.88671875" style="1" customWidth="1"/>
    <col min="14087" max="14087" width="15.88671875" style="1" customWidth="1"/>
    <col min="14088" max="14336" width="9.109375" style="1"/>
    <col min="14337" max="14337" width="14.5546875" style="1" customWidth="1"/>
    <col min="14338" max="14338" width="1.88671875" style="1" customWidth="1"/>
    <col min="14339" max="14339" width="20.33203125" style="1" bestFit="1" customWidth="1"/>
    <col min="14340" max="14340" width="1.88671875" style="1" customWidth="1"/>
    <col min="14341" max="14341" width="14.33203125" style="1" bestFit="1" customWidth="1"/>
    <col min="14342" max="14342" width="1.88671875" style="1" customWidth="1"/>
    <col min="14343" max="14343" width="15.88671875" style="1" customWidth="1"/>
    <col min="14344" max="14592" width="9.109375" style="1"/>
    <col min="14593" max="14593" width="14.5546875" style="1" customWidth="1"/>
    <col min="14594" max="14594" width="1.88671875" style="1" customWidth="1"/>
    <col min="14595" max="14595" width="20.33203125" style="1" bestFit="1" customWidth="1"/>
    <col min="14596" max="14596" width="1.88671875" style="1" customWidth="1"/>
    <col min="14597" max="14597" width="14.33203125" style="1" bestFit="1" customWidth="1"/>
    <col min="14598" max="14598" width="1.88671875" style="1" customWidth="1"/>
    <col min="14599" max="14599" width="15.88671875" style="1" customWidth="1"/>
    <col min="14600" max="14848" width="9.109375" style="1"/>
    <col min="14849" max="14849" width="14.5546875" style="1" customWidth="1"/>
    <col min="14850" max="14850" width="1.88671875" style="1" customWidth="1"/>
    <col min="14851" max="14851" width="20.33203125" style="1" bestFit="1" customWidth="1"/>
    <col min="14852" max="14852" width="1.88671875" style="1" customWidth="1"/>
    <col min="14853" max="14853" width="14.33203125" style="1" bestFit="1" customWidth="1"/>
    <col min="14854" max="14854" width="1.88671875" style="1" customWidth="1"/>
    <col min="14855" max="14855" width="15.88671875" style="1" customWidth="1"/>
    <col min="14856" max="15104" width="9.109375" style="1"/>
    <col min="15105" max="15105" width="14.5546875" style="1" customWidth="1"/>
    <col min="15106" max="15106" width="1.88671875" style="1" customWidth="1"/>
    <col min="15107" max="15107" width="20.33203125" style="1" bestFit="1" customWidth="1"/>
    <col min="15108" max="15108" width="1.88671875" style="1" customWidth="1"/>
    <col min="15109" max="15109" width="14.33203125" style="1" bestFit="1" customWidth="1"/>
    <col min="15110" max="15110" width="1.88671875" style="1" customWidth="1"/>
    <col min="15111" max="15111" width="15.88671875" style="1" customWidth="1"/>
    <col min="15112" max="15360" width="9.109375" style="1"/>
    <col min="15361" max="15361" width="14.5546875" style="1" customWidth="1"/>
    <col min="15362" max="15362" width="1.88671875" style="1" customWidth="1"/>
    <col min="15363" max="15363" width="20.33203125" style="1" bestFit="1" customWidth="1"/>
    <col min="15364" max="15364" width="1.88671875" style="1" customWidth="1"/>
    <col min="15365" max="15365" width="14.33203125" style="1" bestFit="1" customWidth="1"/>
    <col min="15366" max="15366" width="1.88671875" style="1" customWidth="1"/>
    <col min="15367" max="15367" width="15.88671875" style="1" customWidth="1"/>
    <col min="15368" max="15616" width="9.109375" style="1"/>
    <col min="15617" max="15617" width="14.5546875" style="1" customWidth="1"/>
    <col min="15618" max="15618" width="1.88671875" style="1" customWidth="1"/>
    <col min="15619" max="15619" width="20.33203125" style="1" bestFit="1" customWidth="1"/>
    <col min="15620" max="15620" width="1.88671875" style="1" customWidth="1"/>
    <col min="15621" max="15621" width="14.33203125" style="1" bestFit="1" customWidth="1"/>
    <col min="15622" max="15622" width="1.88671875" style="1" customWidth="1"/>
    <col min="15623" max="15623" width="15.88671875" style="1" customWidth="1"/>
    <col min="15624" max="15872" width="9.109375" style="1"/>
    <col min="15873" max="15873" width="14.5546875" style="1" customWidth="1"/>
    <col min="15874" max="15874" width="1.88671875" style="1" customWidth="1"/>
    <col min="15875" max="15875" width="20.33203125" style="1" bestFit="1" customWidth="1"/>
    <col min="15876" max="15876" width="1.88671875" style="1" customWidth="1"/>
    <col min="15877" max="15877" width="14.33203125" style="1" bestFit="1" customWidth="1"/>
    <col min="15878" max="15878" width="1.88671875" style="1" customWidth="1"/>
    <col min="15879" max="15879" width="15.88671875" style="1" customWidth="1"/>
    <col min="15880" max="16128" width="9.109375" style="1"/>
    <col min="16129" max="16129" width="14.5546875" style="1" customWidth="1"/>
    <col min="16130" max="16130" width="1.88671875" style="1" customWidth="1"/>
    <col min="16131" max="16131" width="20.33203125" style="1" bestFit="1" customWidth="1"/>
    <col min="16132" max="16132" width="1.88671875" style="1" customWidth="1"/>
    <col min="16133" max="16133" width="14.33203125" style="1" bestFit="1" customWidth="1"/>
    <col min="16134" max="16134" width="1.88671875" style="1" customWidth="1"/>
    <col min="16135" max="16135" width="15.88671875" style="1" customWidth="1"/>
    <col min="16136" max="16384" width="9.109375" style="1"/>
  </cols>
  <sheetData>
    <row r="1" spans="1:7" s="2" customFormat="1" x14ac:dyDescent="0.3">
      <c r="A1" s="75" t="s">
        <v>31</v>
      </c>
      <c r="B1" s="75"/>
      <c r="C1" s="75"/>
      <c r="D1" s="75"/>
      <c r="E1" s="75"/>
      <c r="F1" s="75"/>
      <c r="G1" s="75"/>
    </row>
    <row r="2" spans="1:7" s="2" customFormat="1" x14ac:dyDescent="0.3">
      <c r="A2" s="74" t="s">
        <v>55</v>
      </c>
      <c r="B2" s="74"/>
      <c r="C2" s="74"/>
      <c r="D2" s="74"/>
      <c r="E2" s="74"/>
      <c r="F2" s="74"/>
      <c r="G2" s="74"/>
    </row>
    <row r="3" spans="1:7" s="2" customFormat="1" x14ac:dyDescent="0.3"/>
    <row r="5" spans="1:7" s="33" customFormat="1" ht="31.2" x14ac:dyDescent="0.3">
      <c r="A5" s="30" t="s">
        <v>6</v>
      </c>
      <c r="B5" s="31"/>
      <c r="C5" s="32" t="s">
        <v>7</v>
      </c>
      <c r="D5" s="31"/>
      <c r="E5" s="32" t="s">
        <v>8</v>
      </c>
      <c r="F5" s="31"/>
      <c r="G5" s="32" t="s">
        <v>9</v>
      </c>
    </row>
    <row r="6" spans="1:7" s="17" customFormat="1" x14ac:dyDescent="0.3"/>
    <row r="7" spans="1:7" s="17" customFormat="1" x14ac:dyDescent="0.3">
      <c r="A7" s="34">
        <v>2024</v>
      </c>
      <c r="B7" s="34"/>
      <c r="C7" s="35">
        <f>6990411.2+9965000</f>
        <v>16955411.199999999</v>
      </c>
      <c r="D7" s="34"/>
      <c r="E7" s="35">
        <f t="shared" ref="E7:E30" si="0">+G7-C7</f>
        <v>14237041.260000002</v>
      </c>
      <c r="F7" s="34"/>
      <c r="G7" s="35">
        <v>31192452.460000001</v>
      </c>
    </row>
    <row r="8" spans="1:7" s="17" customFormat="1" x14ac:dyDescent="0.3">
      <c r="A8" s="34">
        <v>2025</v>
      </c>
      <c r="B8" s="34"/>
      <c r="C8" s="35">
        <f>6943537.75+970000</f>
        <v>7913537.75</v>
      </c>
      <c r="D8" s="34"/>
      <c r="E8" s="35">
        <f t="shared" si="0"/>
        <v>13856264.710000001</v>
      </c>
      <c r="F8" s="34"/>
      <c r="G8" s="35">
        <v>21769802.460000001</v>
      </c>
    </row>
    <row r="9" spans="1:7" s="17" customFormat="1" x14ac:dyDescent="0.3">
      <c r="A9" s="34">
        <v>2026</v>
      </c>
      <c r="B9" s="34"/>
      <c r="C9" s="36">
        <f>8160000+1025000</f>
        <v>9185000</v>
      </c>
      <c r="D9" s="34"/>
      <c r="E9" s="35">
        <f t="shared" si="0"/>
        <v>11241127.460000001</v>
      </c>
      <c r="F9" s="34"/>
      <c r="G9" s="35">
        <v>20426127.460000001</v>
      </c>
    </row>
    <row r="10" spans="1:7" s="17" customFormat="1" x14ac:dyDescent="0.3">
      <c r="A10" s="34">
        <v>2027</v>
      </c>
      <c r="B10" s="34"/>
      <c r="C10" s="36">
        <f>8475000+1075000</f>
        <v>9550000</v>
      </c>
      <c r="D10" s="34"/>
      <c r="E10" s="35">
        <f t="shared" si="0"/>
        <v>10856127.460000001</v>
      </c>
      <c r="F10" s="34"/>
      <c r="G10" s="35">
        <v>20406127.460000001</v>
      </c>
    </row>
    <row r="11" spans="1:7" s="17" customFormat="1" x14ac:dyDescent="0.3">
      <c r="A11" s="34">
        <v>2028</v>
      </c>
      <c r="B11" s="34"/>
      <c r="C11" s="36">
        <f>8795000+1125000</f>
        <v>9920000</v>
      </c>
      <c r="D11" s="34"/>
      <c r="E11" s="35">
        <f t="shared" si="0"/>
        <v>10496389.960000001</v>
      </c>
      <c r="F11" s="34"/>
      <c r="G11" s="35">
        <v>20416389.960000001</v>
      </c>
    </row>
    <row r="12" spans="1:7" s="17" customFormat="1" x14ac:dyDescent="0.3">
      <c r="A12" s="34">
        <v>2029</v>
      </c>
      <c r="B12" s="34"/>
      <c r="C12" s="36">
        <f>8215000+1170000</f>
        <v>9385000</v>
      </c>
      <c r="D12" s="34"/>
      <c r="E12" s="35">
        <f t="shared" si="0"/>
        <v>11017077.460000001</v>
      </c>
      <c r="F12" s="34"/>
      <c r="G12" s="35">
        <v>20402077.460000001</v>
      </c>
    </row>
    <row r="13" spans="1:7" s="17" customFormat="1" x14ac:dyDescent="0.3">
      <c r="A13" s="34">
        <v>2030</v>
      </c>
      <c r="B13" s="34"/>
      <c r="C13" s="36">
        <f>10220000+1220000</f>
        <v>11440000</v>
      </c>
      <c r="D13" s="34"/>
      <c r="E13" s="35">
        <f t="shared" si="0"/>
        <v>10581727.460000001</v>
      </c>
      <c r="F13" s="34"/>
      <c r="G13" s="35">
        <v>22021727.460000001</v>
      </c>
    </row>
    <row r="14" spans="1:7" s="17" customFormat="1" x14ac:dyDescent="0.3">
      <c r="A14" s="34">
        <v>2031</v>
      </c>
      <c r="B14" s="34"/>
      <c r="C14" s="36">
        <f>12705000+1270000</f>
        <v>13975000</v>
      </c>
      <c r="D14" s="34"/>
      <c r="E14" s="35">
        <f t="shared" si="0"/>
        <v>8015612.2600000016</v>
      </c>
      <c r="F14" s="34"/>
      <c r="G14" s="35">
        <v>21990612.260000002</v>
      </c>
    </row>
    <row r="15" spans="1:7" s="17" customFormat="1" x14ac:dyDescent="0.3">
      <c r="A15" s="34">
        <v>2032</v>
      </c>
      <c r="B15" s="34"/>
      <c r="C15" s="36">
        <f>13200000+1320000</f>
        <v>14520000</v>
      </c>
      <c r="D15" s="34"/>
      <c r="E15" s="35">
        <f t="shared" si="0"/>
        <v>7479350.7800000012</v>
      </c>
      <c r="F15" s="34"/>
      <c r="G15" s="35">
        <v>21999350.780000001</v>
      </c>
    </row>
    <row r="16" spans="1:7" s="17" customFormat="1" x14ac:dyDescent="0.3">
      <c r="A16" s="34">
        <v>2033</v>
      </c>
      <c r="B16" s="34"/>
      <c r="C16" s="36">
        <f>13420000+1380000</f>
        <v>14800000</v>
      </c>
      <c r="D16" s="34"/>
      <c r="E16" s="35">
        <f t="shared" si="0"/>
        <v>6933216.9600000009</v>
      </c>
      <c r="F16" s="34"/>
      <c r="G16" s="35">
        <v>21733216.960000001</v>
      </c>
    </row>
    <row r="17" spans="1:7" s="17" customFormat="1" x14ac:dyDescent="0.3">
      <c r="A17" s="34">
        <v>2034</v>
      </c>
      <c r="B17" s="34"/>
      <c r="C17" s="36">
        <f>13930000+1450000</f>
        <v>15380000</v>
      </c>
      <c r="D17" s="34"/>
      <c r="E17" s="35">
        <f t="shared" si="0"/>
        <v>6349029.4600000009</v>
      </c>
      <c r="F17" s="34"/>
      <c r="G17" s="35">
        <v>21729029.460000001</v>
      </c>
    </row>
    <row r="18" spans="1:7" s="17" customFormat="1" x14ac:dyDescent="0.3">
      <c r="A18" s="34">
        <v>2035</v>
      </c>
      <c r="B18" s="34"/>
      <c r="C18" s="36">
        <f>14455000+1525000</f>
        <v>15980000</v>
      </c>
      <c r="D18" s="34"/>
      <c r="E18" s="35">
        <f t="shared" si="0"/>
        <v>5742498.2100000009</v>
      </c>
      <c r="F18" s="34"/>
      <c r="G18" s="35">
        <v>21722498.210000001</v>
      </c>
    </row>
    <row r="19" spans="1:7" s="17" customFormat="1" x14ac:dyDescent="0.3">
      <c r="A19" s="34">
        <v>2036</v>
      </c>
      <c r="B19" s="34"/>
      <c r="C19" s="36">
        <f>14995000+1605000</f>
        <v>16600000</v>
      </c>
      <c r="D19" s="34"/>
      <c r="E19" s="35">
        <f t="shared" si="0"/>
        <v>5109651.3299999982</v>
      </c>
      <c r="F19" s="34"/>
      <c r="G19" s="35">
        <v>21709651.329999998</v>
      </c>
    </row>
    <row r="20" spans="1:7" s="17" customFormat="1" x14ac:dyDescent="0.3">
      <c r="A20" s="34">
        <v>2037</v>
      </c>
      <c r="B20" s="34"/>
      <c r="C20" s="36">
        <f>15565000+1685000</f>
        <v>17250000</v>
      </c>
      <c r="D20" s="34"/>
      <c r="E20" s="35">
        <f t="shared" si="0"/>
        <v>4448641.9499999993</v>
      </c>
      <c r="F20" s="34"/>
      <c r="G20" s="35">
        <v>21698641.949999999</v>
      </c>
    </row>
    <row r="21" spans="1:7" s="17" customFormat="1" x14ac:dyDescent="0.3">
      <c r="A21" s="34">
        <v>2038</v>
      </c>
      <c r="B21" s="34"/>
      <c r="C21" s="36">
        <f>16160000+1775000</f>
        <v>17935000</v>
      </c>
      <c r="D21" s="34"/>
      <c r="E21" s="35">
        <f t="shared" si="0"/>
        <v>3758785.6999999993</v>
      </c>
      <c r="F21" s="34"/>
      <c r="G21" s="35">
        <v>21693785.699999999</v>
      </c>
    </row>
    <row r="22" spans="1:7" s="17" customFormat="1" x14ac:dyDescent="0.3">
      <c r="A22" s="34">
        <v>2039</v>
      </c>
      <c r="B22" s="34"/>
      <c r="C22" s="36">
        <f>16775000+1865000</f>
        <v>18640000</v>
      </c>
      <c r="D22" s="34"/>
      <c r="E22" s="35">
        <f t="shared" si="0"/>
        <v>3040491.9499999993</v>
      </c>
      <c r="F22" s="34"/>
      <c r="G22" s="35">
        <v>21680491.949999999</v>
      </c>
    </row>
    <row r="23" spans="1:7" s="17" customFormat="1" x14ac:dyDescent="0.3">
      <c r="A23" s="34">
        <v>2040</v>
      </c>
      <c r="B23" s="34"/>
      <c r="C23" s="36">
        <f>17415000+1960000</f>
        <v>19375000</v>
      </c>
      <c r="D23" s="34"/>
      <c r="E23" s="35">
        <f t="shared" si="0"/>
        <v>2280654.4499999993</v>
      </c>
      <c r="F23" s="34"/>
      <c r="G23" s="35">
        <v>21655654.449999999</v>
      </c>
    </row>
    <row r="24" spans="1:7" s="17" customFormat="1" x14ac:dyDescent="0.3">
      <c r="A24" s="34">
        <v>2041</v>
      </c>
      <c r="B24" s="34"/>
      <c r="C24" s="36">
        <f>18110000+1065000</f>
        <v>19175000</v>
      </c>
      <c r="D24" s="34"/>
      <c r="E24" s="35">
        <f t="shared" si="0"/>
        <v>1477685.6999999993</v>
      </c>
      <c r="F24" s="34"/>
      <c r="G24" s="35">
        <v>20652685.699999999</v>
      </c>
    </row>
    <row r="25" spans="1:7" s="17" customFormat="1" x14ac:dyDescent="0.3">
      <c r="A25" s="34">
        <v>2042</v>
      </c>
      <c r="B25" s="34"/>
      <c r="C25" s="36">
        <f>12235000+2115000</f>
        <v>14350000</v>
      </c>
      <c r="D25" s="34"/>
      <c r="E25" s="35">
        <f t="shared" si="0"/>
        <v>893024.09999999963</v>
      </c>
      <c r="F25" s="34"/>
      <c r="G25" s="35">
        <v>15243024.1</v>
      </c>
    </row>
    <row r="26" spans="1:7" s="17" customFormat="1" x14ac:dyDescent="0.3">
      <c r="A26" s="34">
        <v>2043</v>
      </c>
      <c r="B26" s="34"/>
      <c r="C26" s="36">
        <v>2220000</v>
      </c>
      <c r="D26" s="34"/>
      <c r="E26" s="35">
        <f t="shared" si="0"/>
        <v>615250</v>
      </c>
      <c r="F26" s="34"/>
      <c r="G26" s="35">
        <v>2835250</v>
      </c>
    </row>
    <row r="27" spans="1:7" s="17" customFormat="1" x14ac:dyDescent="0.3">
      <c r="A27" s="34">
        <v>2044</v>
      </c>
      <c r="B27" s="34"/>
      <c r="C27" s="36">
        <v>2335000</v>
      </c>
      <c r="D27" s="34"/>
      <c r="E27" s="35">
        <f t="shared" si="0"/>
        <v>504250</v>
      </c>
      <c r="F27" s="34"/>
      <c r="G27" s="35">
        <v>2839250</v>
      </c>
    </row>
    <row r="28" spans="1:7" s="17" customFormat="1" x14ac:dyDescent="0.3">
      <c r="A28" s="34">
        <v>2045</v>
      </c>
      <c r="B28" s="34"/>
      <c r="C28" s="36">
        <v>2455000</v>
      </c>
      <c r="D28" s="34"/>
      <c r="E28" s="35">
        <f t="shared" si="0"/>
        <v>387500</v>
      </c>
      <c r="F28" s="34"/>
      <c r="G28" s="35">
        <v>2842500</v>
      </c>
    </row>
    <row r="29" spans="1:7" s="17" customFormat="1" x14ac:dyDescent="0.3">
      <c r="A29" s="34">
        <v>2046</v>
      </c>
      <c r="B29" s="34"/>
      <c r="C29" s="36">
        <v>2580000</v>
      </c>
      <c r="D29" s="34"/>
      <c r="E29" s="35">
        <f t="shared" si="0"/>
        <v>264750</v>
      </c>
      <c r="F29" s="34"/>
      <c r="G29" s="35">
        <v>2844750</v>
      </c>
    </row>
    <row r="30" spans="1:7" s="17" customFormat="1" x14ac:dyDescent="0.3">
      <c r="A30" s="34">
        <v>2047</v>
      </c>
      <c r="B30" s="34"/>
      <c r="C30" s="36">
        <v>2715000</v>
      </c>
      <c r="D30" s="34"/>
      <c r="E30" s="35">
        <f t="shared" si="0"/>
        <v>135750</v>
      </c>
      <c r="F30" s="34"/>
      <c r="G30" s="35">
        <v>2850750</v>
      </c>
    </row>
    <row r="31" spans="1:7" s="33" customFormat="1" ht="16.2" thickBot="1" x14ac:dyDescent="0.35">
      <c r="A31" s="41" t="s">
        <v>9</v>
      </c>
      <c r="B31" s="37"/>
      <c r="C31" s="43">
        <f>SUM(C7:C30)</f>
        <v>284633948.94999999</v>
      </c>
      <c r="D31" s="37"/>
      <c r="E31" s="39">
        <f>SUM(E7:E30)</f>
        <v>139721898.62</v>
      </c>
      <c r="F31" s="37"/>
      <c r="G31" s="39">
        <f>+E31+C31</f>
        <v>424355847.56999999</v>
      </c>
    </row>
    <row r="32" spans="1:7" s="17" customFormat="1" ht="16.2" thickTop="1" x14ac:dyDescent="0.3">
      <c r="A32" s="38"/>
      <c r="B32" s="38"/>
      <c r="C32" s="38"/>
      <c r="D32" s="38"/>
      <c r="E32" s="38"/>
      <c r="F32" s="38"/>
      <c r="G32" s="38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34"/>
  <sheetViews>
    <sheetView zoomScaleNormal="100" workbookViewId="0">
      <selection activeCell="A15" sqref="A15:XFD15"/>
    </sheetView>
  </sheetViews>
  <sheetFormatPr defaultColWidth="9.109375" defaultRowHeight="13.8" x14ac:dyDescent="0.25"/>
  <cols>
    <col min="1" max="1" width="16" style="21" customWidth="1"/>
    <col min="2" max="2" width="16.88671875" style="21" bestFit="1" customWidth="1"/>
    <col min="3" max="3" width="16.33203125" style="21" bestFit="1" customWidth="1"/>
    <col min="4" max="4" width="21.44140625" style="21" customWidth="1"/>
    <col min="5" max="5" width="60.5546875" style="21" customWidth="1"/>
    <col min="6" max="6" width="26.109375" style="21" bestFit="1" customWidth="1"/>
    <col min="7" max="7" width="43.5546875" style="21" bestFit="1" customWidth="1"/>
    <col min="8" max="8" width="13.88671875" style="21" customWidth="1"/>
    <col min="9" max="9" width="16.88671875" style="21" bestFit="1" customWidth="1"/>
    <col min="10" max="16384" width="9.109375" style="21"/>
  </cols>
  <sheetData>
    <row r="1" spans="1:5" s="2" customFormat="1" ht="15.6" x14ac:dyDescent="0.3">
      <c r="A1" s="75" t="s">
        <v>31</v>
      </c>
      <c r="B1" s="75"/>
      <c r="C1" s="75"/>
      <c r="D1" s="75"/>
      <c r="E1" s="75"/>
    </row>
    <row r="2" spans="1:5" s="2" customFormat="1" ht="15.6" x14ac:dyDescent="0.3">
      <c r="A2" s="74" t="s">
        <v>57</v>
      </c>
      <c r="B2" s="74"/>
      <c r="C2" s="74"/>
      <c r="D2" s="74"/>
      <c r="E2" s="74"/>
    </row>
    <row r="4" spans="1:5" s="2" customFormat="1" ht="15.6" x14ac:dyDescent="0.3"/>
    <row r="5" spans="1:5" s="2" customFormat="1" ht="48.75" customHeight="1" x14ac:dyDescent="0.3">
      <c r="A5" s="9" t="s">
        <v>0</v>
      </c>
      <c r="B5" s="9" t="s">
        <v>1</v>
      </c>
      <c r="C5" s="9" t="s">
        <v>2</v>
      </c>
      <c r="D5" s="27" t="s">
        <v>3</v>
      </c>
      <c r="E5" s="9" t="s">
        <v>4</v>
      </c>
    </row>
    <row r="6" spans="1:5" s="2" customFormat="1" ht="15.6" x14ac:dyDescent="0.3"/>
    <row r="7" spans="1:5" s="2" customFormat="1" ht="15.6" x14ac:dyDescent="0.3">
      <c r="A7" s="22">
        <v>1995</v>
      </c>
      <c r="B7" s="50">
        <v>17464798</v>
      </c>
      <c r="C7" s="24">
        <v>0</v>
      </c>
      <c r="D7" s="24">
        <f t="shared" ref="D7" si="0">+B7+C7</f>
        <v>17464798</v>
      </c>
      <c r="E7" s="2" t="s">
        <v>23</v>
      </c>
    </row>
    <row r="8" spans="1:5" s="2" customFormat="1" ht="15.6" x14ac:dyDescent="0.3">
      <c r="A8" s="44">
        <v>2011</v>
      </c>
      <c r="B8" s="52">
        <v>25255000</v>
      </c>
      <c r="C8" s="23">
        <v>0</v>
      </c>
      <c r="D8" s="23">
        <f>+B8+C8</f>
        <v>25255000</v>
      </c>
      <c r="E8" s="2" t="s">
        <v>23</v>
      </c>
    </row>
    <row r="9" spans="1:5" s="2" customFormat="1" ht="15.6" x14ac:dyDescent="0.3">
      <c r="A9" s="44">
        <v>2012</v>
      </c>
      <c r="B9" s="52">
        <v>8575000</v>
      </c>
      <c r="C9" s="23">
        <v>0</v>
      </c>
      <c r="D9" s="23">
        <f t="shared" ref="D9:D12" si="1">+B9+C9</f>
        <v>8575000</v>
      </c>
      <c r="E9" s="2" t="s">
        <v>23</v>
      </c>
    </row>
    <row r="10" spans="1:5" s="2" customFormat="1" ht="15.6" x14ac:dyDescent="0.3">
      <c r="A10" s="22">
        <v>2015</v>
      </c>
      <c r="B10" s="51">
        <v>25315000</v>
      </c>
      <c r="C10" s="23">
        <v>0</v>
      </c>
      <c r="D10" s="23">
        <f t="shared" si="1"/>
        <v>25315000</v>
      </c>
      <c r="E10" s="2" t="s">
        <v>23</v>
      </c>
    </row>
    <row r="11" spans="1:5" s="2" customFormat="1" ht="15.6" x14ac:dyDescent="0.3">
      <c r="A11" s="42">
        <v>2016</v>
      </c>
      <c r="B11" s="51">
        <v>120720000</v>
      </c>
      <c r="C11" s="23">
        <v>0</v>
      </c>
      <c r="D11" s="23">
        <f t="shared" si="1"/>
        <v>120720000</v>
      </c>
      <c r="E11" s="2" t="s">
        <v>23</v>
      </c>
    </row>
    <row r="12" spans="1:5" s="2" customFormat="1" ht="15.6" x14ac:dyDescent="0.3">
      <c r="A12" s="42">
        <v>2017</v>
      </c>
      <c r="B12" s="59">
        <v>17630000</v>
      </c>
      <c r="C12" s="23">
        <v>0</v>
      </c>
      <c r="D12" s="23">
        <f t="shared" si="1"/>
        <v>17630000</v>
      </c>
      <c r="E12" s="2" t="s">
        <v>23</v>
      </c>
    </row>
    <row r="13" spans="1:5" s="2" customFormat="1" ht="15.6" x14ac:dyDescent="0.3">
      <c r="A13" s="49">
        <v>2017</v>
      </c>
      <c r="B13" s="51">
        <v>52335000</v>
      </c>
      <c r="C13" s="23">
        <v>0</v>
      </c>
      <c r="D13" s="23">
        <f t="shared" ref="D13" si="2">+B13+C13</f>
        <v>52335000</v>
      </c>
      <c r="E13" s="2" t="s">
        <v>5</v>
      </c>
    </row>
    <row r="14" spans="1:5" s="2" customFormat="1" ht="15.6" x14ac:dyDescent="0.3">
      <c r="A14" s="42" t="s">
        <v>43</v>
      </c>
      <c r="B14" s="51">
        <v>65725000</v>
      </c>
      <c r="C14" s="23">
        <v>0</v>
      </c>
      <c r="D14" s="23">
        <f>+B14</f>
        <v>65725000</v>
      </c>
      <c r="E14" s="2" t="s">
        <v>23</v>
      </c>
    </row>
    <row r="15" spans="1:5" s="2" customFormat="1" ht="15.6" x14ac:dyDescent="0.3">
      <c r="A15" s="29">
        <v>2020</v>
      </c>
      <c r="B15" s="67">
        <v>17700000</v>
      </c>
      <c r="C15" s="68">
        <v>0</v>
      </c>
      <c r="D15" s="68">
        <f>+B15</f>
        <v>17700000</v>
      </c>
      <c r="E15" s="28" t="s">
        <v>23</v>
      </c>
    </row>
    <row r="16" spans="1:5" s="2" customFormat="1" ht="15.6" x14ac:dyDescent="0.3">
      <c r="A16" s="29">
        <v>2020</v>
      </c>
      <c r="B16" s="67">
        <v>16700000</v>
      </c>
      <c r="C16" s="68">
        <v>0</v>
      </c>
      <c r="D16" s="68">
        <f>+B16</f>
        <v>16700000</v>
      </c>
      <c r="E16" s="28" t="s">
        <v>53</v>
      </c>
    </row>
    <row r="17" spans="1:9" s="2" customFormat="1" ht="15.6" x14ac:dyDescent="0.3">
      <c r="A17" s="62">
        <v>2022</v>
      </c>
      <c r="B17" s="66">
        <v>19310000</v>
      </c>
      <c r="C17" s="63">
        <v>0</v>
      </c>
      <c r="D17" s="63">
        <f>+B17</f>
        <v>19310000</v>
      </c>
      <c r="E17" s="64" t="s">
        <v>23</v>
      </c>
    </row>
    <row r="18" spans="1:9" s="2" customFormat="1" ht="15.6" x14ac:dyDescent="0.3">
      <c r="A18" s="28"/>
      <c r="B18" s="69"/>
      <c r="C18" s="29"/>
      <c r="D18" s="28"/>
      <c r="E18" s="28"/>
    </row>
    <row r="19" spans="1:9" s="2" customFormat="1" ht="15.6" x14ac:dyDescent="0.3">
      <c r="A19" s="20" t="s">
        <v>26</v>
      </c>
    </row>
    <row r="20" spans="1:9" s="2" customFormat="1" ht="15.6" x14ac:dyDescent="0.3">
      <c r="C20" s="9" t="s">
        <v>28</v>
      </c>
      <c r="D20" s="45"/>
    </row>
    <row r="21" spans="1:9" s="2" customFormat="1" ht="7.5" customHeight="1" x14ac:dyDescent="0.3">
      <c r="C21" s="29"/>
      <c r="D21" s="29"/>
    </row>
    <row r="22" spans="1:9" s="2" customFormat="1" ht="15.6" x14ac:dyDescent="0.3">
      <c r="A22" s="2" t="s">
        <v>27</v>
      </c>
      <c r="C22" s="22" t="s">
        <v>35</v>
      </c>
      <c r="D22" s="22"/>
      <c r="F22" s="10"/>
      <c r="G22" s="11"/>
      <c r="I22" s="24"/>
    </row>
    <row r="23" spans="1:9" s="2" customFormat="1" ht="9" customHeight="1" x14ac:dyDescent="0.3">
      <c r="C23" s="22"/>
      <c r="D23" s="22"/>
      <c r="F23" s="14"/>
      <c r="G23" s="15"/>
      <c r="I23" s="23"/>
    </row>
    <row r="24" spans="1:9" s="2" customFormat="1" ht="15.6" x14ac:dyDescent="0.3">
      <c r="A24" s="2" t="s">
        <v>29</v>
      </c>
      <c r="C24" s="22" t="s">
        <v>36</v>
      </c>
      <c r="D24" s="22"/>
      <c r="F24" s="14"/>
      <c r="G24" s="15"/>
      <c r="I24" s="23"/>
    </row>
    <row r="25" spans="1:9" s="2" customFormat="1" ht="15.6" x14ac:dyDescent="0.3">
      <c r="F25" s="14"/>
      <c r="G25" s="15"/>
      <c r="I25" s="23"/>
    </row>
    <row r="26" spans="1:9" s="2" customFormat="1" ht="15.6" x14ac:dyDescent="0.3">
      <c r="F26" s="14"/>
      <c r="G26" s="15"/>
      <c r="H26" s="17"/>
      <c r="I26" s="25"/>
    </row>
    <row r="27" spans="1:9" s="2" customFormat="1" ht="15.6" x14ac:dyDescent="0.3">
      <c r="F27" s="14"/>
      <c r="G27" s="15"/>
      <c r="H27" s="17"/>
      <c r="I27" s="25"/>
    </row>
    <row r="28" spans="1:9" s="2" customFormat="1" ht="15.6" x14ac:dyDescent="0.3">
      <c r="F28" s="14"/>
      <c r="G28" s="15"/>
      <c r="H28" s="17"/>
      <c r="I28" s="25"/>
    </row>
    <row r="29" spans="1:9" s="2" customFormat="1" ht="15.6" x14ac:dyDescent="0.3"/>
    <row r="30" spans="1:9" s="2" customFormat="1" ht="15.6" x14ac:dyDescent="0.3"/>
    <row r="31" spans="1:9" s="2" customFormat="1" ht="15.6" x14ac:dyDescent="0.3"/>
    <row r="32" spans="1:9" s="2" customFormat="1" ht="15.6" x14ac:dyDescent="0.3"/>
    <row r="33" s="2" customFormat="1" ht="15.6" x14ac:dyDescent="0.3"/>
    <row r="34" s="2" customFormat="1" ht="15.6" x14ac:dyDescent="0.3"/>
  </sheetData>
  <sortState ref="A7:H13">
    <sortCondition ref="C7:C13"/>
  </sortState>
  <mergeCells count="2">
    <mergeCell ref="A1:E1"/>
    <mergeCell ref="A2:E2"/>
  </mergeCells>
  <printOptions horizontalCentered="1"/>
  <pageMargins left="0.7" right="0.7" top="0.75" bottom="0.75" header="0.3" footer="0.3"/>
  <pageSetup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W27"/>
  <sheetViews>
    <sheetView zoomScaleNormal="100" workbookViewId="0">
      <selection activeCell="F25" sqref="F25"/>
    </sheetView>
  </sheetViews>
  <sheetFormatPr defaultColWidth="9.109375" defaultRowHeight="15.6" x14ac:dyDescent="0.3"/>
  <cols>
    <col min="1" max="1" width="27.44140625" style="2" customWidth="1"/>
    <col min="2" max="2" width="9.109375" style="2" bestFit="1" customWidth="1"/>
    <col min="3" max="3" width="1.6640625" style="2" customWidth="1"/>
    <col min="4" max="4" width="15.109375" style="2" bestFit="1" customWidth="1"/>
    <col min="5" max="5" width="1.6640625" style="2" customWidth="1"/>
    <col min="6" max="6" width="16.44140625" style="2" bestFit="1" customWidth="1"/>
    <col min="7" max="7" width="1.6640625" style="2" customWidth="1"/>
    <col min="8" max="8" width="18.109375" style="2" bestFit="1" customWidth="1"/>
    <col min="9" max="9" width="1.6640625" style="2" customWidth="1"/>
    <col min="10" max="10" width="13.77734375" style="2" bestFit="1" customWidth="1"/>
    <col min="11" max="11" width="1.6640625" style="2" customWidth="1"/>
    <col min="12" max="12" width="13.77734375" style="2" bestFit="1" customWidth="1"/>
    <col min="13" max="13" width="1.6640625" style="2" customWidth="1"/>
    <col min="14" max="14" width="14" style="2" customWidth="1"/>
    <col min="15" max="15" width="1.6640625" style="2" customWidth="1"/>
    <col min="16" max="16" width="15.109375" style="2" bestFit="1" customWidth="1"/>
    <col min="17" max="17" width="1.6640625" style="2" customWidth="1"/>
    <col min="18" max="18" width="15.44140625" style="2" customWidth="1"/>
    <col min="19" max="16384" width="9.109375" style="2"/>
  </cols>
  <sheetData>
    <row r="1" spans="1:18" x14ac:dyDescent="0.3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x14ac:dyDescent="0.3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4" spans="1:18" x14ac:dyDescent="0.3">
      <c r="A4" s="3"/>
      <c r="B4" s="4"/>
      <c r="C4" s="5"/>
      <c r="D4" s="3"/>
      <c r="E4" s="5"/>
      <c r="F4" s="4"/>
      <c r="G4" s="5"/>
      <c r="H4" s="5"/>
      <c r="I4" s="5"/>
      <c r="M4" s="5"/>
      <c r="O4" s="5"/>
      <c r="Q4" s="5"/>
    </row>
    <row r="5" spans="1:18" x14ac:dyDescent="0.3">
      <c r="A5" s="6" t="s">
        <v>21</v>
      </c>
      <c r="B5" s="7" t="s">
        <v>10</v>
      </c>
      <c r="C5" s="7"/>
      <c r="D5" s="7"/>
      <c r="E5" s="7"/>
      <c r="F5" s="7"/>
      <c r="G5" s="7"/>
      <c r="H5" s="7"/>
      <c r="I5" s="7"/>
      <c r="J5" s="46"/>
      <c r="K5" s="48"/>
      <c r="L5" s="48"/>
      <c r="M5" s="46"/>
      <c r="N5" s="7"/>
      <c r="O5" s="7"/>
      <c r="P5" s="7"/>
      <c r="Q5" s="7"/>
      <c r="R5" s="7" t="s">
        <v>11</v>
      </c>
    </row>
    <row r="6" spans="1:18" x14ac:dyDescent="0.3">
      <c r="B6" s="7" t="s">
        <v>8</v>
      </c>
      <c r="C6" s="7"/>
      <c r="D6" s="7" t="s">
        <v>17</v>
      </c>
      <c r="E6" s="7"/>
      <c r="F6" s="7" t="s">
        <v>16</v>
      </c>
      <c r="G6" s="7"/>
      <c r="H6" s="7" t="s">
        <v>18</v>
      </c>
      <c r="I6" s="7"/>
      <c r="J6" s="46"/>
      <c r="K6" s="48"/>
      <c r="L6" s="48"/>
      <c r="M6" s="46"/>
      <c r="N6" s="7"/>
      <c r="O6" s="7"/>
      <c r="P6" s="7" t="s">
        <v>20</v>
      </c>
      <c r="Q6" s="7"/>
      <c r="R6" s="7" t="s">
        <v>24</v>
      </c>
    </row>
    <row r="7" spans="1:18" x14ac:dyDescent="0.3">
      <c r="A7" s="8" t="s">
        <v>22</v>
      </c>
      <c r="B7" s="9" t="s">
        <v>13</v>
      </c>
      <c r="C7" s="7"/>
      <c r="D7" s="9" t="s">
        <v>14</v>
      </c>
      <c r="E7" s="7"/>
      <c r="F7" s="9" t="s">
        <v>12</v>
      </c>
      <c r="G7" s="7"/>
      <c r="H7" s="9" t="s">
        <v>19</v>
      </c>
      <c r="I7" s="7"/>
      <c r="J7" s="9" t="s">
        <v>34</v>
      </c>
      <c r="K7" s="47"/>
      <c r="L7" s="9" t="s">
        <v>41</v>
      </c>
      <c r="M7" s="46"/>
      <c r="N7" s="9" t="s">
        <v>45</v>
      </c>
      <c r="O7" s="7"/>
      <c r="P7" s="9" t="s">
        <v>19</v>
      </c>
      <c r="Q7" s="7"/>
      <c r="R7" s="65" t="s">
        <v>52</v>
      </c>
    </row>
    <row r="8" spans="1:18" x14ac:dyDescent="0.3">
      <c r="A8" s="10" t="s">
        <v>33</v>
      </c>
      <c r="B8" s="11">
        <f>SUM(7.2%+7.25%)/2</f>
        <v>7.2250000000000009E-2</v>
      </c>
      <c r="D8" s="50">
        <v>17464798</v>
      </c>
      <c r="F8" s="12">
        <v>45505</v>
      </c>
      <c r="H8" s="50">
        <v>31599</v>
      </c>
      <c r="I8" s="53"/>
      <c r="J8" s="13">
        <v>0</v>
      </c>
      <c r="K8" s="13"/>
      <c r="L8" s="13">
        <v>0</v>
      </c>
      <c r="M8" s="53"/>
      <c r="N8" s="13">
        <v>12650</v>
      </c>
      <c r="O8" s="53"/>
      <c r="P8" s="54">
        <f t="shared" ref="P8" si="0">+H8+J8-L8-N8</f>
        <v>18949</v>
      </c>
      <c r="R8" s="24">
        <f t="shared" ref="R8:R16" si="1">+P8/48950</f>
        <v>0.38710929519918286</v>
      </c>
    </row>
    <row r="9" spans="1:18" s="17" customFormat="1" x14ac:dyDescent="0.3">
      <c r="A9" s="10" t="s">
        <v>32</v>
      </c>
      <c r="B9" s="11">
        <f>SUM(2%+5%)/2</f>
        <v>3.5000000000000003E-2</v>
      </c>
      <c r="D9" s="52">
        <v>25255000</v>
      </c>
      <c r="F9" s="16">
        <v>51714</v>
      </c>
      <c r="H9" s="52">
        <v>3855000</v>
      </c>
      <c r="I9" s="55"/>
      <c r="J9" s="54">
        <v>0</v>
      </c>
      <c r="K9" s="54"/>
      <c r="L9" s="54">
        <v>0</v>
      </c>
      <c r="M9" s="55"/>
      <c r="N9" s="54">
        <v>0</v>
      </c>
      <c r="O9" s="55"/>
      <c r="P9" s="54">
        <f t="shared" ref="P9:P12" si="2">+H9+J9-L9-N9</f>
        <v>3855000</v>
      </c>
      <c r="R9" s="24">
        <f t="shared" si="1"/>
        <v>78.753830439223691</v>
      </c>
    </row>
    <row r="10" spans="1:18" s="17" customFormat="1" x14ac:dyDescent="0.3">
      <c r="A10" s="10" t="s">
        <v>37</v>
      </c>
      <c r="B10" s="11">
        <v>3.5000000000000003E-2</v>
      </c>
      <c r="D10" s="52">
        <v>25315000</v>
      </c>
      <c r="F10" s="16" t="s">
        <v>39</v>
      </c>
      <c r="H10" s="52">
        <v>13250000</v>
      </c>
      <c r="I10" s="55"/>
      <c r="J10" s="54">
        <v>0</v>
      </c>
      <c r="K10" s="54"/>
      <c r="L10" s="54">
        <v>0</v>
      </c>
      <c r="M10" s="55"/>
      <c r="N10" s="54">
        <v>2375000</v>
      </c>
      <c r="O10" s="55"/>
      <c r="P10" s="54">
        <f t="shared" si="2"/>
        <v>10875000</v>
      </c>
      <c r="R10" s="24">
        <f t="shared" si="1"/>
        <v>222.16547497446373</v>
      </c>
    </row>
    <row r="11" spans="1:18" s="17" customFormat="1" x14ac:dyDescent="0.3">
      <c r="A11" s="10" t="s">
        <v>38</v>
      </c>
      <c r="B11" s="11">
        <v>3.5000000000000003E-2</v>
      </c>
      <c r="D11" s="52">
        <v>120720000</v>
      </c>
      <c r="F11" s="16" t="s">
        <v>40</v>
      </c>
      <c r="H11" s="52">
        <v>117545000</v>
      </c>
      <c r="I11" s="55"/>
      <c r="J11" s="54">
        <v>0</v>
      </c>
      <c r="K11" s="54"/>
      <c r="L11" s="54">
        <v>0</v>
      </c>
      <c r="M11" s="55"/>
      <c r="N11" s="54">
        <v>410000</v>
      </c>
      <c r="O11" s="55"/>
      <c r="P11" s="54">
        <f t="shared" si="2"/>
        <v>117135000</v>
      </c>
      <c r="R11" s="24">
        <f t="shared" si="1"/>
        <v>2392.9519918283963</v>
      </c>
    </row>
    <row r="12" spans="1:18" s="17" customFormat="1" x14ac:dyDescent="0.3">
      <c r="A12" s="10" t="s">
        <v>42</v>
      </c>
      <c r="B12" s="11">
        <v>4.4900000000000002E-2</v>
      </c>
      <c r="D12" s="59">
        <v>17630000</v>
      </c>
      <c r="F12" s="16" t="s">
        <v>40</v>
      </c>
      <c r="H12" s="52">
        <v>13835000</v>
      </c>
      <c r="I12" s="55"/>
      <c r="J12" s="54">
        <v>0</v>
      </c>
      <c r="K12" s="54"/>
      <c r="L12" s="54">
        <v>0</v>
      </c>
      <c r="M12" s="55"/>
      <c r="N12" s="54">
        <v>785000</v>
      </c>
      <c r="O12" s="55"/>
      <c r="P12" s="54">
        <f t="shared" si="2"/>
        <v>13050000</v>
      </c>
      <c r="R12" s="24">
        <f t="shared" si="1"/>
        <v>266.5985699693565</v>
      </c>
    </row>
    <row r="13" spans="1:18" s="17" customFormat="1" x14ac:dyDescent="0.3">
      <c r="A13" s="14" t="s">
        <v>44</v>
      </c>
      <c r="B13" s="11">
        <v>4.904741E-2</v>
      </c>
      <c r="D13" s="51">
        <v>52335000</v>
      </c>
      <c r="F13" s="16" t="s">
        <v>51</v>
      </c>
      <c r="H13" s="52">
        <v>39710000</v>
      </c>
      <c r="I13" s="55"/>
      <c r="J13" s="54">
        <v>0</v>
      </c>
      <c r="K13" s="54"/>
      <c r="L13" s="54">
        <v>0</v>
      </c>
      <c r="M13" s="55"/>
      <c r="N13" s="54">
        <v>880000</v>
      </c>
      <c r="O13" s="55"/>
      <c r="P13" s="54">
        <f>+H13+J13-L13-N13</f>
        <v>38830000</v>
      </c>
      <c r="R13" s="24">
        <f t="shared" si="1"/>
        <v>793.25842696629218</v>
      </c>
    </row>
    <row r="14" spans="1:18" s="17" customFormat="1" x14ac:dyDescent="0.3">
      <c r="A14" s="10" t="s">
        <v>50</v>
      </c>
      <c r="B14" s="11">
        <v>4.9599999999999998E-2</v>
      </c>
      <c r="D14" s="51">
        <v>65725000</v>
      </c>
      <c r="F14" s="16" t="s">
        <v>40</v>
      </c>
      <c r="H14" s="52">
        <v>63000000</v>
      </c>
      <c r="I14" s="55"/>
      <c r="J14" s="54">
        <v>0</v>
      </c>
      <c r="K14" s="54"/>
      <c r="L14" s="54">
        <v>0</v>
      </c>
      <c r="M14" s="55"/>
      <c r="N14" s="54">
        <v>1020000</v>
      </c>
      <c r="O14" s="55"/>
      <c r="P14" s="54">
        <f>+H14+J14-L14-N14</f>
        <v>61980000</v>
      </c>
      <c r="R14" s="24">
        <f t="shared" si="1"/>
        <v>1266.1899897854953</v>
      </c>
    </row>
    <row r="15" spans="1:18" s="17" customFormat="1" x14ac:dyDescent="0.3">
      <c r="A15" s="14" t="s">
        <v>46</v>
      </c>
      <c r="B15" s="11">
        <v>4.904741E-2</v>
      </c>
      <c r="D15" s="51">
        <v>24955000</v>
      </c>
      <c r="F15" s="16" t="s">
        <v>51</v>
      </c>
      <c r="H15" s="52">
        <v>19685000</v>
      </c>
      <c r="I15" s="55"/>
      <c r="J15" s="54">
        <v>0</v>
      </c>
      <c r="K15" s="54"/>
      <c r="L15" s="54">
        <v>19685000</v>
      </c>
      <c r="M15" s="55"/>
      <c r="N15" s="54">
        <v>0</v>
      </c>
      <c r="O15" s="55"/>
      <c r="P15" s="54">
        <f t="shared" ref="P15:P17" si="3">+H15+J15-L15-N15</f>
        <v>0</v>
      </c>
      <c r="R15" s="24">
        <f t="shared" si="1"/>
        <v>0</v>
      </c>
    </row>
    <row r="16" spans="1:18" s="17" customFormat="1" x14ac:dyDescent="0.3">
      <c r="A16" s="14" t="s">
        <v>47</v>
      </c>
      <c r="B16" s="11">
        <v>4.4999999999999998E-2</v>
      </c>
      <c r="D16" s="51">
        <v>17700000</v>
      </c>
      <c r="F16" s="16" t="s">
        <v>40</v>
      </c>
      <c r="H16" s="52">
        <v>15520000</v>
      </c>
      <c r="I16" s="55"/>
      <c r="J16" s="54">
        <v>0</v>
      </c>
      <c r="K16" s="54"/>
      <c r="L16" s="54">
        <v>0</v>
      </c>
      <c r="M16" s="55"/>
      <c r="N16" s="54">
        <v>2125000</v>
      </c>
      <c r="O16" s="55"/>
      <c r="P16" s="54">
        <f t="shared" si="3"/>
        <v>13395000</v>
      </c>
      <c r="R16" s="24">
        <f t="shared" si="1"/>
        <v>273.64657814096017</v>
      </c>
    </row>
    <row r="17" spans="1:23" s="17" customFormat="1" x14ac:dyDescent="0.3">
      <c r="A17" s="14" t="s">
        <v>48</v>
      </c>
      <c r="B17" s="11">
        <v>0.05</v>
      </c>
      <c r="D17" s="51">
        <v>16700000</v>
      </c>
      <c r="F17" s="16" t="s">
        <v>40</v>
      </c>
      <c r="H17" s="52">
        <v>16480000</v>
      </c>
      <c r="I17" s="55"/>
      <c r="J17" s="54">
        <v>0</v>
      </c>
      <c r="K17" s="54"/>
      <c r="L17" s="54">
        <v>0</v>
      </c>
      <c r="M17" s="55"/>
      <c r="N17" s="54">
        <v>25000</v>
      </c>
      <c r="O17" s="55"/>
      <c r="P17" s="54">
        <f t="shared" si="3"/>
        <v>16455000</v>
      </c>
      <c r="R17" s="24">
        <f>+P17/45980</f>
        <v>357.8729882557634</v>
      </c>
    </row>
    <row r="18" spans="1:23" s="17" customFormat="1" x14ac:dyDescent="0.3">
      <c r="A18" s="14" t="s">
        <v>56</v>
      </c>
      <c r="B18" s="11">
        <v>0.05</v>
      </c>
      <c r="D18" s="51">
        <v>19310000</v>
      </c>
      <c r="F18" s="16" t="s">
        <v>58</v>
      </c>
      <c r="H18" s="52">
        <v>0</v>
      </c>
      <c r="I18" s="55"/>
      <c r="J18" s="54">
        <v>19310000</v>
      </c>
      <c r="K18" s="54"/>
      <c r="L18" s="54">
        <v>0</v>
      </c>
      <c r="M18" s="55"/>
      <c r="N18" s="54">
        <v>10270000</v>
      </c>
      <c r="O18" s="55"/>
      <c r="P18" s="54">
        <f t="shared" ref="P18" si="4">+H18+J18-L18-N18</f>
        <v>9040000</v>
      </c>
      <c r="R18" s="24">
        <f>+P18/45980</f>
        <v>196.6072205306655</v>
      </c>
    </row>
    <row r="19" spans="1:23" s="17" customFormat="1" ht="16.2" thickBot="1" x14ac:dyDescent="0.35">
      <c r="A19" s="40" t="s">
        <v>15</v>
      </c>
      <c r="B19" s="18"/>
      <c r="D19" s="56">
        <f>SUM(D8:D18)</f>
        <v>403109798</v>
      </c>
      <c r="E19" s="55"/>
      <c r="F19" s="57"/>
      <c r="G19" s="55"/>
      <c r="H19" s="56">
        <f>SUM(H8:H18)</f>
        <v>302911599</v>
      </c>
      <c r="I19" s="55"/>
      <c r="J19" s="56">
        <f>SUM(J8:J18)</f>
        <v>19310000</v>
      </c>
      <c r="K19" s="58"/>
      <c r="L19" s="56">
        <f>SUM(L8:L18)</f>
        <v>19685000</v>
      </c>
      <c r="M19" s="55"/>
      <c r="N19" s="56">
        <f>SUM(N8:N18)</f>
        <v>17902650</v>
      </c>
      <c r="O19" s="55"/>
      <c r="P19" s="56">
        <f>SUM(P8:P18)</f>
        <v>284633949</v>
      </c>
      <c r="R19" s="26">
        <f>SUM(R8:R18)</f>
        <v>5848.4321801858159</v>
      </c>
    </row>
    <row r="20" spans="1:23" s="17" customFormat="1" ht="16.2" thickTop="1" x14ac:dyDescent="0.3"/>
    <row r="21" spans="1:23" x14ac:dyDescent="0.3">
      <c r="P21" s="23"/>
    </row>
    <row r="22" spans="1:23" x14ac:dyDescent="0.3">
      <c r="P22" s="60"/>
    </row>
    <row r="27" spans="1:23" x14ac:dyDescent="0.3">
      <c r="W27" s="2" t="s">
        <v>21</v>
      </c>
    </row>
  </sheetData>
  <mergeCells count="2">
    <mergeCell ref="A1:R1"/>
    <mergeCell ref="A2:R2"/>
  </mergeCells>
  <printOptions horizontalCentered="1"/>
  <pageMargins left="0.45" right="0.45" top="0.75" bottom="0.5" header="0.3" footer="0.3"/>
  <pageSetup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21"/>
  <sheetViews>
    <sheetView zoomScaleNormal="100" workbookViewId="0">
      <selection activeCell="B17" sqref="B17"/>
    </sheetView>
  </sheetViews>
  <sheetFormatPr defaultColWidth="9.109375" defaultRowHeight="15.6" x14ac:dyDescent="0.3"/>
  <cols>
    <col min="1" max="1" width="25.88671875" style="2" customWidth="1"/>
    <col min="2" max="2" width="9.33203125" style="2" bestFit="1" customWidth="1"/>
    <col min="3" max="3" width="3.33203125" style="2" customWidth="1"/>
    <col min="4" max="4" width="18.109375" style="2" bestFit="1" customWidth="1"/>
    <col min="5" max="5" width="3.88671875" style="2" customWidth="1"/>
    <col min="6" max="6" width="17.88671875" style="2" bestFit="1" customWidth="1"/>
    <col min="7" max="7" width="3.88671875" style="2" customWidth="1"/>
    <col min="8" max="8" width="18.109375" style="2" bestFit="1" customWidth="1"/>
    <col min="9" max="9" width="3.88671875" style="2" customWidth="1"/>
    <col min="10" max="10" width="18.109375" style="2" bestFit="1" customWidth="1"/>
    <col min="11" max="11" width="3.88671875" style="2" customWidth="1"/>
    <col min="12" max="12" width="18.109375" style="2" bestFit="1" customWidth="1"/>
    <col min="13" max="13" width="3.88671875" style="2" customWidth="1"/>
    <col min="14" max="14" width="9.109375" style="2"/>
    <col min="15" max="15" width="16.88671875" style="23" bestFit="1" customWidth="1"/>
    <col min="16" max="16" width="9.109375" style="2"/>
    <col min="17" max="17" width="15.6640625" style="23" bestFit="1" customWidth="1"/>
    <col min="18" max="18" width="14" style="2" bestFit="1" customWidth="1"/>
    <col min="19" max="19" width="16.88671875" style="2" bestFit="1" customWidth="1"/>
    <col min="20" max="20" width="15.33203125" style="2" bestFit="1" customWidth="1"/>
    <col min="21" max="16384" width="9.109375" style="2"/>
  </cols>
  <sheetData>
    <row r="1" spans="1:20" x14ac:dyDescent="0.3">
      <c r="A1" s="75" t="s">
        <v>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20" x14ac:dyDescent="0.3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4" spans="1:20" x14ac:dyDescent="0.3">
      <c r="A4" s="3"/>
      <c r="B4" s="4"/>
      <c r="C4" s="5"/>
      <c r="D4" s="3"/>
      <c r="E4" s="5"/>
      <c r="F4" s="4"/>
      <c r="G4" s="5"/>
      <c r="H4" s="5"/>
      <c r="I4" s="5"/>
      <c r="K4" s="5"/>
      <c r="M4" s="5"/>
    </row>
    <row r="5" spans="1:20" x14ac:dyDescent="0.3">
      <c r="A5" s="6" t="s">
        <v>21</v>
      </c>
      <c r="B5" s="7" t="s">
        <v>10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20" x14ac:dyDescent="0.3">
      <c r="B6" s="7" t="s">
        <v>8</v>
      </c>
      <c r="C6" s="7"/>
      <c r="D6" s="7" t="s">
        <v>17</v>
      </c>
      <c r="E6" s="7"/>
      <c r="F6" s="7" t="s">
        <v>16</v>
      </c>
      <c r="G6" s="7"/>
      <c r="H6" s="7" t="s">
        <v>7</v>
      </c>
      <c r="I6" s="7"/>
      <c r="J6" s="7" t="s">
        <v>8</v>
      </c>
      <c r="K6" s="7"/>
      <c r="L6" s="7" t="s">
        <v>25</v>
      </c>
      <c r="M6" s="7"/>
    </row>
    <row r="7" spans="1:20" x14ac:dyDescent="0.3">
      <c r="A7" s="8" t="s">
        <v>22</v>
      </c>
      <c r="B7" s="9" t="s">
        <v>13</v>
      </c>
      <c r="C7" s="7"/>
      <c r="D7" s="9" t="s">
        <v>14</v>
      </c>
      <c r="E7" s="7"/>
      <c r="F7" s="9" t="s">
        <v>12</v>
      </c>
      <c r="G7" s="7"/>
      <c r="H7" s="9" t="s">
        <v>19</v>
      </c>
      <c r="I7" s="7"/>
      <c r="J7" s="9" t="s">
        <v>19</v>
      </c>
      <c r="K7" s="7"/>
      <c r="L7" s="9" t="s">
        <v>11</v>
      </c>
      <c r="M7" s="7"/>
    </row>
    <row r="8" spans="1:20" x14ac:dyDescent="0.3">
      <c r="A8" s="10" t="s">
        <v>33</v>
      </c>
      <c r="B8" s="11">
        <f>SUM(7.2%+7.25%)/2</f>
        <v>7.2250000000000009E-2</v>
      </c>
      <c r="D8" s="50">
        <v>17464798</v>
      </c>
      <c r="F8" s="12">
        <v>45505</v>
      </c>
      <c r="H8" s="13">
        <f>+Recap!P8</f>
        <v>18949</v>
      </c>
      <c r="I8" s="53"/>
      <c r="J8" s="13">
        <f>2399588.8+2396462.25</f>
        <v>4796051.05</v>
      </c>
      <c r="K8" s="53"/>
      <c r="L8" s="54">
        <f>+H8+J8</f>
        <v>4815000.05</v>
      </c>
      <c r="S8" s="71"/>
      <c r="T8" s="60"/>
    </row>
    <row r="9" spans="1:20" s="17" customFormat="1" x14ac:dyDescent="0.3">
      <c r="A9" s="10" t="s">
        <v>32</v>
      </c>
      <c r="B9" s="11">
        <f>SUM(2%+5%)/2</f>
        <v>3.5000000000000003E-2</v>
      </c>
      <c r="D9" s="52">
        <v>25255000</v>
      </c>
      <c r="F9" s="16">
        <v>51714</v>
      </c>
      <c r="H9" s="13">
        <f>+Recap!P9</f>
        <v>3855000</v>
      </c>
      <c r="I9" s="61"/>
      <c r="J9" s="54">
        <v>3655000</v>
      </c>
      <c r="K9" s="61"/>
      <c r="L9" s="54">
        <f t="shared" ref="L9:L16" si="0">+H9+J9</f>
        <v>7510000</v>
      </c>
      <c r="O9" s="25"/>
      <c r="Q9" s="25"/>
      <c r="S9" s="71"/>
      <c r="T9" s="60"/>
    </row>
    <row r="10" spans="1:20" s="17" customFormat="1" x14ac:dyDescent="0.3">
      <c r="A10" s="10" t="s">
        <v>37</v>
      </c>
      <c r="B10" s="11">
        <v>3.5000000000000003E-2</v>
      </c>
      <c r="D10" s="52">
        <v>25315000</v>
      </c>
      <c r="F10" s="16" t="s">
        <v>39</v>
      </c>
      <c r="H10" s="13">
        <f>+Recap!P10</f>
        <v>10875000</v>
      </c>
      <c r="I10" s="55"/>
      <c r="J10" s="54">
        <v>1259500</v>
      </c>
      <c r="K10" s="55"/>
      <c r="L10" s="54">
        <f t="shared" si="0"/>
        <v>12134500</v>
      </c>
      <c r="O10" s="25"/>
      <c r="Q10" s="25"/>
      <c r="S10" s="71"/>
      <c r="T10" s="60"/>
    </row>
    <row r="11" spans="1:20" s="17" customFormat="1" x14ac:dyDescent="0.3">
      <c r="A11" s="10" t="s">
        <v>38</v>
      </c>
      <c r="B11" s="11">
        <v>3.5000000000000003E-2</v>
      </c>
      <c r="D11" s="52">
        <v>120720000</v>
      </c>
      <c r="F11" s="16" t="s">
        <v>40</v>
      </c>
      <c r="H11" s="13">
        <f>+Recap!P11</f>
        <v>117135000</v>
      </c>
      <c r="I11" s="55"/>
      <c r="J11" s="54">
        <v>50248700</v>
      </c>
      <c r="K11" s="55"/>
      <c r="L11" s="54">
        <f t="shared" si="0"/>
        <v>167383700</v>
      </c>
      <c r="O11" s="25"/>
      <c r="Q11" s="25"/>
      <c r="S11" s="71"/>
      <c r="T11" s="60"/>
    </row>
    <row r="12" spans="1:20" s="17" customFormat="1" x14ac:dyDescent="0.3">
      <c r="A12" s="10" t="s">
        <v>42</v>
      </c>
      <c r="B12" s="11">
        <v>4.4900000000000002E-2</v>
      </c>
      <c r="D12" s="59">
        <v>17630000</v>
      </c>
      <c r="F12" s="16" t="s">
        <v>40</v>
      </c>
      <c r="H12" s="13">
        <f>+Recap!P12</f>
        <v>13050000</v>
      </c>
      <c r="I12" s="55"/>
      <c r="J12" s="54">
        <v>4092059.5</v>
      </c>
      <c r="K12" s="55"/>
      <c r="L12" s="54">
        <f t="shared" si="0"/>
        <v>17142059.5</v>
      </c>
      <c r="O12" s="25"/>
      <c r="Q12" s="25"/>
      <c r="S12" s="71"/>
      <c r="T12" s="60"/>
    </row>
    <row r="13" spans="1:20" s="17" customFormat="1" x14ac:dyDescent="0.3">
      <c r="A13" s="14" t="s">
        <v>44</v>
      </c>
      <c r="B13" s="11">
        <v>4.9050000000000003E-2</v>
      </c>
      <c r="D13" s="51">
        <v>52335000</v>
      </c>
      <c r="F13" s="16" t="s">
        <v>51</v>
      </c>
      <c r="H13" s="13">
        <f>+Recap!P13</f>
        <v>38830000</v>
      </c>
      <c r="I13" s="55"/>
      <c r="J13" s="54">
        <v>27920500</v>
      </c>
      <c r="K13" s="55"/>
      <c r="L13" s="54">
        <f t="shared" si="0"/>
        <v>66750500</v>
      </c>
      <c r="O13" s="25"/>
      <c r="Q13" s="25"/>
      <c r="S13" s="71"/>
      <c r="T13" s="60"/>
    </row>
    <row r="14" spans="1:20" s="17" customFormat="1" x14ac:dyDescent="0.3">
      <c r="A14" s="10" t="s">
        <v>50</v>
      </c>
      <c r="B14" s="11">
        <v>4.9599999999999998E-2</v>
      </c>
      <c r="D14" s="51">
        <v>65725000</v>
      </c>
      <c r="F14" s="16" t="s">
        <v>40</v>
      </c>
      <c r="H14" s="13">
        <f>+Recap!P14</f>
        <v>61980000</v>
      </c>
      <c r="I14" s="55"/>
      <c r="J14" s="54">
        <v>30894456.25</v>
      </c>
      <c r="K14" s="55"/>
      <c r="L14" s="54">
        <f t="shared" si="0"/>
        <v>92874456.25</v>
      </c>
      <c r="O14" s="25"/>
      <c r="Q14" s="25"/>
      <c r="S14" s="71"/>
      <c r="T14" s="60"/>
    </row>
    <row r="15" spans="1:20" s="17" customFormat="1" x14ac:dyDescent="0.3">
      <c r="A15" s="14" t="s">
        <v>47</v>
      </c>
      <c r="B15" s="11">
        <v>4.4999999999999998E-2</v>
      </c>
      <c r="D15" s="51">
        <v>17700000</v>
      </c>
      <c r="F15" s="16" t="s">
        <v>40</v>
      </c>
      <c r="H15" s="13">
        <f>+Recap!P16</f>
        <v>13395000</v>
      </c>
      <c r="I15" s="55"/>
      <c r="J15" s="54">
        <v>4245975</v>
      </c>
      <c r="K15" s="55"/>
      <c r="L15" s="54">
        <f t="shared" si="0"/>
        <v>17640975</v>
      </c>
      <c r="O15" s="25"/>
      <c r="Q15" s="25"/>
      <c r="S15" s="71"/>
      <c r="T15" s="60"/>
    </row>
    <row r="16" spans="1:20" s="17" customFormat="1" x14ac:dyDescent="0.3">
      <c r="A16" s="14" t="s">
        <v>48</v>
      </c>
      <c r="B16" s="11">
        <v>0.05</v>
      </c>
      <c r="D16" s="51">
        <v>16700000</v>
      </c>
      <c r="F16" s="16" t="s">
        <v>49</v>
      </c>
      <c r="H16" s="13">
        <f>+Recap!P17</f>
        <v>16455000</v>
      </c>
      <c r="I16" s="55"/>
      <c r="J16" s="54">
        <v>12157656.800000001</v>
      </c>
      <c r="K16" s="55"/>
      <c r="L16" s="54">
        <f t="shared" si="0"/>
        <v>28612656.800000001</v>
      </c>
      <c r="O16" s="25"/>
      <c r="Q16" s="25"/>
      <c r="R16" s="55"/>
      <c r="S16" s="71"/>
      <c r="T16" s="60"/>
    </row>
    <row r="17" spans="1:20" s="17" customFormat="1" x14ac:dyDescent="0.3">
      <c r="A17" s="14" t="s">
        <v>56</v>
      </c>
      <c r="B17" s="11">
        <v>0.05</v>
      </c>
      <c r="D17" s="51">
        <v>19310000</v>
      </c>
      <c r="F17" s="16" t="s">
        <v>58</v>
      </c>
      <c r="H17" s="13">
        <f>+Recap!P18</f>
        <v>9040000</v>
      </c>
      <c r="I17" s="55"/>
      <c r="J17" s="54">
        <f>226000+226000</f>
        <v>452000</v>
      </c>
      <c r="K17" s="55"/>
      <c r="L17" s="54">
        <f t="shared" ref="L17" si="1">+H17+J17</f>
        <v>9492000</v>
      </c>
      <c r="O17" s="25"/>
      <c r="Q17" s="25"/>
      <c r="R17" s="55"/>
      <c r="S17" s="71"/>
      <c r="T17" s="60"/>
    </row>
    <row r="18" spans="1:20" s="17" customFormat="1" ht="16.2" thickBot="1" x14ac:dyDescent="0.35">
      <c r="A18" s="40" t="s">
        <v>15</v>
      </c>
      <c r="B18" s="18"/>
      <c r="D18" s="56">
        <f>SUM(D8:D17)</f>
        <v>378154798</v>
      </c>
      <c r="F18" s="19"/>
      <c r="H18" s="56">
        <f>SUM(H8:H17)</f>
        <v>284633949</v>
      </c>
      <c r="I18" s="55"/>
      <c r="J18" s="56">
        <f>SUM(J8:J17)</f>
        <v>139721898.59999999</v>
      </c>
      <c r="K18" s="55"/>
      <c r="L18" s="56">
        <f>SUM(L8:L17)</f>
        <v>424355847.60000002</v>
      </c>
      <c r="O18" s="25"/>
      <c r="Q18" s="25"/>
      <c r="S18" s="71"/>
      <c r="T18" s="60"/>
    </row>
    <row r="19" spans="1:20" s="17" customFormat="1" ht="16.2" thickTop="1" x14ac:dyDescent="0.3">
      <c r="D19" s="55"/>
      <c r="H19" s="25"/>
      <c r="I19" s="25"/>
      <c r="J19" s="25"/>
      <c r="K19" s="25"/>
      <c r="L19" s="25"/>
      <c r="O19" s="25"/>
      <c r="Q19" s="25"/>
    </row>
    <row r="20" spans="1:20" x14ac:dyDescent="0.3">
      <c r="H20" s="23"/>
      <c r="I20" s="23"/>
      <c r="J20" s="23"/>
      <c r="K20" s="23"/>
      <c r="L20" s="23"/>
    </row>
    <row r="21" spans="1:20" x14ac:dyDescent="0.3">
      <c r="D21" s="53"/>
      <c r="H21" s="60"/>
      <c r="J21" s="70"/>
    </row>
  </sheetData>
  <mergeCells count="2">
    <mergeCell ref="A1:L1"/>
    <mergeCell ref="A2:L2"/>
  </mergeCells>
  <printOptions horizontalCentered="1"/>
  <pageMargins left="0.45" right="0.45" top="0.75" bottom="0.5" header="0.3" footer="0.3"/>
  <pageSetup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Outstanding</vt:lpstr>
      <vt:lpstr>Issues</vt:lpstr>
      <vt:lpstr>Recap</vt:lpstr>
      <vt:lpstr>Detail</vt:lpstr>
      <vt:lpstr>Detail!Print_Area</vt:lpstr>
      <vt:lpstr>Recap!Print_Area</vt:lpstr>
    </vt:vector>
  </TitlesOfParts>
  <Company>Symanetc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Cogburn</dc:creator>
  <cp:lastModifiedBy>Paula Butler</cp:lastModifiedBy>
  <cp:lastPrinted>2023-08-28T16:17:59Z</cp:lastPrinted>
  <dcterms:created xsi:type="dcterms:W3CDTF">2016-01-15T15:12:13Z</dcterms:created>
  <dcterms:modified xsi:type="dcterms:W3CDTF">2023-11-13T21:04:48Z</dcterms:modified>
</cp:coreProperties>
</file>